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ilvia.rodrigues\Desktop\SIS 2025\GTE 2025\Renovação Terço\"/>
    </mc:Choice>
  </mc:AlternateContent>
  <xr:revisionPtr revIDLastSave="0" documentId="13_ncr:1_{3DC4FEAF-EBAE-4DA4-86A4-5E5E6F1ECEC5}" xr6:coauthVersionLast="47" xr6:coauthVersionMax="47" xr10:uidLastSave="{00000000-0000-0000-0000-000000000000}"/>
  <bookViews>
    <workbookView xWindow="-120" yWindow="-120" windowWidth="29040" windowHeight="15990" tabRatio="854" xr2:uid="{00000000-000D-0000-FFFF-FFFF00000000}"/>
  </bookViews>
  <sheets>
    <sheet name="INÍCIO" sheetId="54" r:id="rId1"/>
    <sheet name="EC e IES" sheetId="56" r:id="rId2"/>
    <sheet name="TABELA I" sheetId="35" r:id="rId3"/>
    <sheet name="TABELA II" sheetId="34" r:id="rId4"/>
    <sheet name="TABELA III" sheetId="33" r:id="rId5"/>
    <sheet name="TABELA IV" sheetId="32" r:id="rId6"/>
    <sheet name="TABELA V" sheetId="57" r:id="rId7"/>
    <sheet name="TABELA VI" sheetId="6" r:id="rId8"/>
    <sheet name="TABELA VII" sheetId="52" r:id="rId9"/>
  </sheets>
  <definedNames>
    <definedName name="_xlnm._FilterDatabase" localSheetId="1" hidden="1">'EC e IES'!$A$3:$F$3</definedName>
    <definedName name="_xlnm._FilterDatabase" localSheetId="8" hidden="1">'TABELA VII'!$B$26:$H$236</definedName>
    <definedName name="_xlnm.Print_Area" localSheetId="1">'EC e IES'!$A$1:$F$222</definedName>
    <definedName name="_xlnm.Print_Area" localSheetId="0">INÍCIO!$A$1:$V$41</definedName>
    <definedName name="_xlnm.Print_Area" localSheetId="2">'TABELA I'!$A$1:$E$335</definedName>
    <definedName name="_xlnm.Print_Area" localSheetId="3">'TABELA II'!$A$1:$C$7</definedName>
    <definedName name="_xlnm.Print_Area" localSheetId="4">'TABELA III'!$A$1:$P$21</definedName>
    <definedName name="_xlnm.Print_Area" localSheetId="5">'TABELA IV'!$A$1:$AY$208</definedName>
    <definedName name="_xlnm.Print_Area" localSheetId="6">'TABELA V'!$A$1:$Z$114</definedName>
    <definedName name="_xlnm.Print_Area" localSheetId="7">'TABELA VI'!$A$1:$D$13</definedName>
    <definedName name="_xlnm.Print_Area" localSheetId="8">'TABELA VII'!$A$24:$H$238</definedName>
    <definedName name="_xlnm.Print_Titles" localSheetId="1">'EC e IES'!$3:$3</definedName>
    <definedName name="_xlnm.Print_Titles" localSheetId="5">'TABELA IV'!$3:$7</definedName>
    <definedName name="_xlnm.Print_Titles" localSheetId="6">'TABELA V'!$4:$5</definedName>
    <definedName name="_xlnm.Print_Titles" localSheetId="8">'TABELA VII'!$26:$26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33" l="1"/>
  <c r="M12" i="33"/>
  <c r="M11" i="33"/>
  <c r="M10" i="33"/>
  <c r="M9" i="33"/>
  <c r="M8" i="33"/>
  <c r="M7" i="33"/>
  <c r="M6" i="33"/>
  <c r="M5" i="33"/>
  <c r="C12" i="6"/>
  <c r="C11" i="6"/>
  <c r="C10" i="6"/>
  <c r="C9" i="6"/>
  <c r="C8" i="6"/>
  <c r="C7" i="6"/>
  <c r="C6" i="6"/>
  <c r="C5" i="6"/>
  <c r="C4" i="6"/>
  <c r="AS5" i="32"/>
  <c r="AN5" i="32"/>
  <c r="AI5" i="32"/>
  <c r="AD5" i="32"/>
  <c r="Y5" i="32"/>
  <c r="T5" i="32"/>
  <c r="O5" i="32"/>
  <c r="J5" i="32"/>
  <c r="E5" i="32"/>
  <c r="C7" i="34" l="1"/>
  <c r="G15" i="32"/>
  <c r="L15" i="32"/>
  <c r="Q15" i="32"/>
  <c r="V15" i="32"/>
  <c r="AA15" i="32"/>
  <c r="AF15" i="32"/>
  <c r="AK15" i="32"/>
  <c r="AP15" i="32"/>
  <c r="AU15" i="32"/>
  <c r="AV15" i="32"/>
  <c r="AW15" i="32"/>
  <c r="AX15" i="32"/>
  <c r="AY15" i="32" l="1"/>
  <c r="Y18" i="57" l="1"/>
  <c r="X18" i="57"/>
  <c r="Y17" i="57"/>
  <c r="X17" i="57"/>
  <c r="Y16" i="57"/>
  <c r="X16" i="57"/>
  <c r="Y15" i="57"/>
  <c r="X15" i="57"/>
  <c r="Y14" i="57"/>
  <c r="X14" i="57"/>
  <c r="Y13" i="57"/>
  <c r="X13" i="57"/>
  <c r="Y12" i="57"/>
  <c r="X12" i="57"/>
  <c r="Y94" i="57"/>
  <c r="X94" i="57"/>
  <c r="Y93" i="57"/>
  <c r="X93" i="57"/>
  <c r="Y92" i="57"/>
  <c r="X92" i="57"/>
  <c r="Y91" i="57"/>
  <c r="X91" i="57"/>
  <c r="Y90" i="57"/>
  <c r="X90" i="57"/>
  <c r="Y89" i="57"/>
  <c r="X89" i="57"/>
  <c r="Y88" i="57"/>
  <c r="X88" i="57"/>
  <c r="Y87" i="57"/>
  <c r="X87" i="57"/>
  <c r="Y86" i="57"/>
  <c r="X86" i="57"/>
  <c r="Y85" i="57"/>
  <c r="X85" i="57"/>
  <c r="Y84" i="57"/>
  <c r="X84" i="57"/>
  <c r="Y83" i="57"/>
  <c r="X83" i="57"/>
  <c r="Y82" i="57"/>
  <c r="X82" i="57"/>
  <c r="Y81" i="57"/>
  <c r="X81" i="57"/>
  <c r="Y80" i="57"/>
  <c r="X80" i="57"/>
  <c r="Y79" i="57"/>
  <c r="X79" i="57"/>
  <c r="Y78" i="57"/>
  <c r="X78" i="57"/>
  <c r="Y77" i="57"/>
  <c r="X77" i="57"/>
  <c r="Y76" i="57"/>
  <c r="X76" i="57"/>
  <c r="Y75" i="57"/>
  <c r="X75" i="57"/>
  <c r="Y74" i="57"/>
  <c r="X74" i="57"/>
  <c r="Y73" i="57"/>
  <c r="X73" i="57"/>
  <c r="Y72" i="57"/>
  <c r="X72" i="57"/>
  <c r="Y71" i="57"/>
  <c r="X71" i="57"/>
  <c r="Y70" i="57"/>
  <c r="X70" i="57"/>
  <c r="Y69" i="57"/>
  <c r="X69" i="57"/>
  <c r="Y68" i="57"/>
  <c r="X68" i="57"/>
  <c r="Y67" i="57"/>
  <c r="X67" i="57"/>
  <c r="Y66" i="57"/>
  <c r="X66" i="57"/>
  <c r="Y65" i="57"/>
  <c r="X65" i="57"/>
  <c r="Y64" i="57"/>
  <c r="X64" i="57"/>
  <c r="Y63" i="57"/>
  <c r="X63" i="57"/>
  <c r="Y62" i="57"/>
  <c r="X62" i="57"/>
  <c r="Y61" i="57"/>
  <c r="X61" i="57"/>
  <c r="Y60" i="57"/>
  <c r="X60" i="57"/>
  <c r="Y59" i="57"/>
  <c r="X59" i="57"/>
  <c r="Y58" i="57"/>
  <c r="X58" i="57"/>
  <c r="Y57" i="57"/>
  <c r="X57" i="57"/>
  <c r="Y56" i="57"/>
  <c r="X56" i="57"/>
  <c r="Y55" i="57"/>
  <c r="X55" i="57"/>
  <c r="Y54" i="57"/>
  <c r="X54" i="57"/>
  <c r="Y53" i="57"/>
  <c r="X53" i="57"/>
  <c r="Y52" i="57"/>
  <c r="X52" i="57"/>
  <c r="Y51" i="57"/>
  <c r="X51" i="57"/>
  <c r="Y50" i="57"/>
  <c r="X50" i="57"/>
  <c r="Y49" i="57"/>
  <c r="X49" i="57"/>
  <c r="Y48" i="57"/>
  <c r="X48" i="57"/>
  <c r="Y47" i="57"/>
  <c r="X47" i="57"/>
  <c r="Y46" i="57"/>
  <c r="X46" i="57"/>
  <c r="Y45" i="57"/>
  <c r="X45" i="57"/>
  <c r="Y44" i="57"/>
  <c r="X44" i="57"/>
  <c r="Y43" i="57"/>
  <c r="X43" i="57"/>
  <c r="Y42" i="57"/>
  <c r="X42" i="57"/>
  <c r="Y41" i="57"/>
  <c r="X41" i="57"/>
  <c r="Y40" i="57"/>
  <c r="X40" i="57"/>
  <c r="Y39" i="57"/>
  <c r="X39" i="57"/>
  <c r="Y38" i="57"/>
  <c r="X38" i="57"/>
  <c r="Y37" i="57"/>
  <c r="X37" i="57"/>
  <c r="Y36" i="57"/>
  <c r="X36" i="57"/>
  <c r="Y35" i="57"/>
  <c r="X35" i="57"/>
  <c r="Y34" i="57"/>
  <c r="X34" i="57"/>
  <c r="Z34" i="57" s="1"/>
  <c r="Y33" i="57"/>
  <c r="X33" i="57"/>
  <c r="Y32" i="57"/>
  <c r="X32" i="57"/>
  <c r="Y31" i="57"/>
  <c r="X31" i="57"/>
  <c r="Y30" i="57"/>
  <c r="X30" i="57"/>
  <c r="Y29" i="57"/>
  <c r="X29" i="57"/>
  <c r="Y28" i="57"/>
  <c r="X28" i="57"/>
  <c r="Y27" i="57"/>
  <c r="X27" i="57"/>
  <c r="Y26" i="57"/>
  <c r="X26" i="57"/>
  <c r="Z26" i="57" s="1"/>
  <c r="Y25" i="57"/>
  <c r="X25" i="57"/>
  <c r="Y24" i="57"/>
  <c r="X24" i="57"/>
  <c r="Y23" i="57"/>
  <c r="X23" i="57"/>
  <c r="Z33" i="57" l="1"/>
  <c r="Z41" i="57"/>
  <c r="Z49" i="57"/>
  <c r="Z57" i="57"/>
  <c r="Z65" i="57"/>
  <c r="Z73" i="57"/>
  <c r="Z81" i="57"/>
  <c r="Z89" i="57"/>
  <c r="Z42" i="57"/>
  <c r="Z50" i="57"/>
  <c r="Z58" i="57"/>
  <c r="Z66" i="57"/>
  <c r="Z74" i="57"/>
  <c r="Z90" i="57"/>
  <c r="Z82" i="57"/>
  <c r="Z18" i="57"/>
  <c r="Z27" i="57"/>
  <c r="Z31" i="57"/>
  <c r="Z39" i="57"/>
  <c r="Z43" i="57"/>
  <c r="Z47" i="57"/>
  <c r="Z59" i="57"/>
  <c r="Z63" i="57"/>
  <c r="Z91" i="57"/>
  <c r="Z12" i="57"/>
  <c r="Z24" i="57"/>
  <c r="Z28" i="57"/>
  <c r="Z32" i="57"/>
  <c r="Z36" i="57"/>
  <c r="Z40" i="57"/>
  <c r="Z60" i="57"/>
  <c r="Z64" i="57"/>
  <c r="Z68" i="57"/>
  <c r="Z72" i="57"/>
  <c r="Z76" i="57"/>
  <c r="Z80" i="57"/>
  <c r="Z84" i="57"/>
  <c r="Z88" i="57"/>
  <c r="Z92" i="57"/>
  <c r="Z13" i="57"/>
  <c r="Z17" i="57"/>
  <c r="Z15" i="57"/>
  <c r="Z83" i="57"/>
  <c r="Z78" i="57"/>
  <c r="Z94" i="57"/>
  <c r="Z35" i="57"/>
  <c r="Z51" i="57"/>
  <c r="Z23" i="57"/>
  <c r="Z16" i="57"/>
  <c r="Z55" i="57"/>
  <c r="Z14" i="57"/>
  <c r="Z25" i="57"/>
  <c r="Z44" i="57"/>
  <c r="Z48" i="57"/>
  <c r="Z52" i="57"/>
  <c r="Z56" i="57"/>
  <c r="Z67" i="57"/>
  <c r="Z75" i="57"/>
  <c r="Z79" i="57"/>
  <c r="Z62" i="57"/>
  <c r="Z38" i="57"/>
  <c r="Z45" i="57"/>
  <c r="Z70" i="57"/>
  <c r="Z77" i="57"/>
  <c r="Z71" i="57"/>
  <c r="Z53" i="57"/>
  <c r="Z85" i="57"/>
  <c r="Z46" i="57"/>
  <c r="Z29" i="57"/>
  <c r="Z54" i="57"/>
  <c r="Z61" i="57"/>
  <c r="Z86" i="57"/>
  <c r="Z93" i="57"/>
  <c r="Z87" i="57"/>
  <c r="Z30" i="57"/>
  <c r="Z37" i="57"/>
  <c r="Z69" i="57"/>
  <c r="W107" i="57"/>
  <c r="V107" i="57"/>
  <c r="U107" i="57"/>
  <c r="T107" i="57"/>
  <c r="R107" i="57"/>
  <c r="Q107" i="57"/>
  <c r="P107" i="57"/>
  <c r="O107" i="57"/>
  <c r="N107" i="57"/>
  <c r="M107" i="57"/>
  <c r="L107" i="57"/>
  <c r="K107" i="57"/>
  <c r="J107" i="57"/>
  <c r="I107" i="57"/>
  <c r="H107" i="57"/>
  <c r="G107" i="57"/>
  <c r="F107" i="57"/>
  <c r="E107" i="57"/>
  <c r="Y106" i="57"/>
  <c r="X106" i="57"/>
  <c r="Y105" i="57"/>
  <c r="X105" i="57"/>
  <c r="Y104" i="57"/>
  <c r="X104" i="57"/>
  <c r="Y103" i="57"/>
  <c r="X103" i="57"/>
  <c r="Y102" i="57"/>
  <c r="X102" i="57"/>
  <c r="Y101" i="57"/>
  <c r="X101" i="57"/>
  <c r="Y100" i="57"/>
  <c r="X100" i="57"/>
  <c r="Y99" i="57"/>
  <c r="X99" i="57"/>
  <c r="Y98" i="57"/>
  <c r="X98" i="57"/>
  <c r="Y97" i="57"/>
  <c r="X97" i="57"/>
  <c r="Y96" i="57"/>
  <c r="X96" i="57"/>
  <c r="Y95" i="57"/>
  <c r="X95" i="57"/>
  <c r="Y22" i="57"/>
  <c r="X22" i="57"/>
  <c r="Y21" i="57"/>
  <c r="X21" i="57"/>
  <c r="Y20" i="57"/>
  <c r="X20" i="57"/>
  <c r="Y19" i="57"/>
  <c r="X19" i="57"/>
  <c r="Y11" i="57"/>
  <c r="X11" i="57"/>
  <c r="Y10" i="57"/>
  <c r="X10" i="57"/>
  <c r="Y9" i="57"/>
  <c r="X9" i="57"/>
  <c r="Y8" i="57"/>
  <c r="X8" i="57"/>
  <c r="Y7" i="57"/>
  <c r="X7" i="57"/>
  <c r="Y6" i="57"/>
  <c r="X6" i="57"/>
  <c r="I108" i="57" l="1"/>
  <c r="D6" i="6" s="1"/>
  <c r="T108" i="57"/>
  <c r="D11" i="6" s="1"/>
  <c r="Q108" i="57"/>
  <c r="D10" i="6" s="1"/>
  <c r="M108" i="57"/>
  <c r="D8" i="6" s="1"/>
  <c r="G108" i="57"/>
  <c r="D5" i="6" s="1"/>
  <c r="V108" i="57"/>
  <c r="D12" i="6" s="1"/>
  <c r="O108" i="57"/>
  <c r="D9" i="6" s="1"/>
  <c r="K108" i="57"/>
  <c r="D7" i="6" s="1"/>
  <c r="E108" i="57"/>
  <c r="D4" i="6" s="1"/>
  <c r="Z21" i="57"/>
  <c r="Z9" i="57"/>
  <c r="Z97" i="57"/>
  <c r="Z10" i="57"/>
  <c r="Z6" i="57"/>
  <c r="Z19" i="57"/>
  <c r="Z20" i="57"/>
  <c r="Z96" i="57"/>
  <c r="Z106" i="57"/>
  <c r="Z8" i="57"/>
  <c r="Z103" i="57"/>
  <c r="Z105" i="57"/>
  <c r="Z22" i="57"/>
  <c r="Z98" i="57"/>
  <c r="Z100" i="57"/>
  <c r="Z102" i="57"/>
  <c r="Z104" i="57"/>
  <c r="Z11" i="57"/>
  <c r="Z95" i="57"/>
  <c r="Z7" i="57"/>
  <c r="Z99" i="57"/>
  <c r="Z101" i="57"/>
  <c r="X107" i="57"/>
  <c r="Y107" i="57"/>
  <c r="D10" i="52"/>
  <c r="C10" i="52"/>
  <c r="E22" i="52"/>
  <c r="C22" i="52"/>
  <c r="Z107" i="57" l="1"/>
  <c r="F10" i="52"/>
  <c r="F22" i="52"/>
  <c r="D13" i="6"/>
  <c r="AV38" i="32"/>
  <c r="AW38" i="32"/>
  <c r="AX38" i="32"/>
  <c r="AV39" i="32"/>
  <c r="AW39" i="32"/>
  <c r="AX39" i="32"/>
  <c r="AV40" i="32"/>
  <c r="AW40" i="32"/>
  <c r="AX40" i="32"/>
  <c r="AV41" i="32"/>
  <c r="AW41" i="32"/>
  <c r="AX41" i="32"/>
  <c r="AV42" i="32"/>
  <c r="AW42" i="32"/>
  <c r="AX42" i="32"/>
  <c r="AV43" i="32"/>
  <c r="AW43" i="32"/>
  <c r="AX43" i="32"/>
  <c r="AV44" i="32"/>
  <c r="AW44" i="32"/>
  <c r="AX44" i="32"/>
  <c r="AV45" i="32"/>
  <c r="AW45" i="32"/>
  <c r="AX45" i="32"/>
  <c r="AV46" i="32"/>
  <c r="AW46" i="32"/>
  <c r="AX46" i="32"/>
  <c r="AV47" i="32"/>
  <c r="AW47" i="32"/>
  <c r="AX47" i="32"/>
  <c r="AV48" i="32"/>
  <c r="AW48" i="32"/>
  <c r="AX48" i="32"/>
  <c r="AV49" i="32"/>
  <c r="AW49" i="32"/>
  <c r="AX49" i="32"/>
  <c r="AV50" i="32"/>
  <c r="AW50" i="32"/>
  <c r="AX50" i="32"/>
  <c r="AV51" i="32"/>
  <c r="AW51" i="32"/>
  <c r="AX51" i="32"/>
  <c r="AV52" i="32"/>
  <c r="AW52" i="32"/>
  <c r="AX52" i="32"/>
  <c r="AV53" i="32"/>
  <c r="AW53" i="32"/>
  <c r="AX53" i="32"/>
  <c r="AV54" i="32"/>
  <c r="AW54" i="32"/>
  <c r="AX54" i="32"/>
  <c r="AV55" i="32"/>
  <c r="AW55" i="32"/>
  <c r="AX55" i="32"/>
  <c r="AV56" i="32"/>
  <c r="AW56" i="32"/>
  <c r="AX56" i="32"/>
  <c r="AV57" i="32"/>
  <c r="AW57" i="32"/>
  <c r="AX57" i="32"/>
  <c r="AV58" i="32"/>
  <c r="AW58" i="32"/>
  <c r="AX58" i="32"/>
  <c r="AV59" i="32"/>
  <c r="AW59" i="32"/>
  <c r="AX59" i="32"/>
  <c r="AV60" i="32"/>
  <c r="AW60" i="32"/>
  <c r="AX60" i="32"/>
  <c r="AV61" i="32"/>
  <c r="AW61" i="32"/>
  <c r="AX61" i="32"/>
  <c r="AV62" i="32"/>
  <c r="AW62" i="32"/>
  <c r="AX62" i="32"/>
  <c r="AV63" i="32"/>
  <c r="AW63" i="32"/>
  <c r="AX63" i="32"/>
  <c r="AV64" i="32"/>
  <c r="AW64" i="32"/>
  <c r="AX64" i="32"/>
  <c r="AV65" i="32"/>
  <c r="AW65" i="32"/>
  <c r="AX65" i="32"/>
  <c r="AV66" i="32"/>
  <c r="AW66" i="32"/>
  <c r="AX66" i="32"/>
  <c r="AV67" i="32"/>
  <c r="AW67" i="32"/>
  <c r="AX67" i="32"/>
  <c r="AV68" i="32"/>
  <c r="AW68" i="32"/>
  <c r="AX68" i="32"/>
  <c r="AV69" i="32"/>
  <c r="AW69" i="32"/>
  <c r="AX69" i="32"/>
  <c r="AV70" i="32"/>
  <c r="AW70" i="32"/>
  <c r="AX70" i="32"/>
  <c r="AV71" i="32"/>
  <c r="AW71" i="32"/>
  <c r="AX71" i="32"/>
  <c r="AV72" i="32"/>
  <c r="AW72" i="32"/>
  <c r="AX72" i="32"/>
  <c r="AV73" i="32"/>
  <c r="AW73" i="32"/>
  <c r="AX73" i="32"/>
  <c r="AV74" i="32"/>
  <c r="AW74" i="32"/>
  <c r="AX74" i="32"/>
  <c r="AV75" i="32"/>
  <c r="AW75" i="32"/>
  <c r="AX75" i="32"/>
  <c r="AV76" i="32"/>
  <c r="AW76" i="32"/>
  <c r="AX76" i="32"/>
  <c r="AV77" i="32"/>
  <c r="AW77" i="32"/>
  <c r="AX77" i="32"/>
  <c r="AV78" i="32"/>
  <c r="AW78" i="32"/>
  <c r="AX78" i="32"/>
  <c r="AV79" i="32"/>
  <c r="AW79" i="32"/>
  <c r="AX79" i="32"/>
  <c r="AV80" i="32"/>
  <c r="AW80" i="32"/>
  <c r="AX80" i="32"/>
  <c r="AV81" i="32"/>
  <c r="AW81" i="32"/>
  <c r="AX81" i="32"/>
  <c r="AV82" i="32"/>
  <c r="AW82" i="32"/>
  <c r="AX82" i="32"/>
  <c r="AV83" i="32"/>
  <c r="AW83" i="32"/>
  <c r="AX83" i="32"/>
  <c r="AV84" i="32"/>
  <c r="AW84" i="32"/>
  <c r="AX84" i="32"/>
  <c r="AV85" i="32"/>
  <c r="AW85" i="32"/>
  <c r="AX85" i="32"/>
  <c r="AV86" i="32"/>
  <c r="AW86" i="32"/>
  <c r="AX86" i="32"/>
  <c r="AV87" i="32"/>
  <c r="AW87" i="32"/>
  <c r="AX87" i="32"/>
  <c r="AV88" i="32"/>
  <c r="AW88" i="32"/>
  <c r="AX88" i="32"/>
  <c r="AV89" i="32"/>
  <c r="AW89" i="32"/>
  <c r="AX89" i="32"/>
  <c r="AV90" i="32"/>
  <c r="AW90" i="32"/>
  <c r="AX90" i="32"/>
  <c r="AV91" i="32"/>
  <c r="AW91" i="32"/>
  <c r="AX91" i="32"/>
  <c r="AV92" i="32"/>
  <c r="AW92" i="32"/>
  <c r="AX92" i="32"/>
  <c r="AV93" i="32"/>
  <c r="AW93" i="32"/>
  <c r="AX93" i="32"/>
  <c r="AV94" i="32"/>
  <c r="AW94" i="32"/>
  <c r="AX94" i="32"/>
  <c r="AV95" i="32"/>
  <c r="AW95" i="32"/>
  <c r="AX95" i="32"/>
  <c r="AV96" i="32"/>
  <c r="AW96" i="32"/>
  <c r="AX96" i="32"/>
  <c r="AV97" i="32"/>
  <c r="AW97" i="32"/>
  <c r="AX97" i="32"/>
  <c r="AV98" i="32"/>
  <c r="AW98" i="32"/>
  <c r="AX98" i="32"/>
  <c r="AV99" i="32"/>
  <c r="AW99" i="32"/>
  <c r="AX99" i="32"/>
  <c r="AV100" i="32"/>
  <c r="AW100" i="32"/>
  <c r="AX100" i="32"/>
  <c r="AV101" i="32"/>
  <c r="AW101" i="32"/>
  <c r="AX101" i="32"/>
  <c r="AV102" i="32"/>
  <c r="AW102" i="32"/>
  <c r="AX102" i="32"/>
  <c r="AV103" i="32"/>
  <c r="AW103" i="32"/>
  <c r="AX103" i="32"/>
  <c r="AV104" i="32"/>
  <c r="AW104" i="32"/>
  <c r="AX104" i="32"/>
  <c r="AV105" i="32"/>
  <c r="AW105" i="32"/>
  <c r="AX105" i="32"/>
  <c r="AV106" i="32"/>
  <c r="AW106" i="32"/>
  <c r="AX106" i="32"/>
  <c r="AV107" i="32"/>
  <c r="AW107" i="32"/>
  <c r="AX107" i="32"/>
  <c r="AV108" i="32"/>
  <c r="AW108" i="32"/>
  <c r="AX108" i="32"/>
  <c r="AV109" i="32"/>
  <c r="AW109" i="32"/>
  <c r="AX109" i="32"/>
  <c r="AV110" i="32"/>
  <c r="AW110" i="32"/>
  <c r="AX110" i="32"/>
  <c r="AV111" i="32"/>
  <c r="AW111" i="32"/>
  <c r="AX111" i="32"/>
  <c r="AV112" i="32"/>
  <c r="AW112" i="32"/>
  <c r="AX112" i="32"/>
  <c r="AV113" i="32"/>
  <c r="AW113" i="32"/>
  <c r="AX113" i="32"/>
  <c r="AV114" i="32"/>
  <c r="AW114" i="32"/>
  <c r="AX114" i="32"/>
  <c r="AV115" i="32"/>
  <c r="AW115" i="32"/>
  <c r="AX115" i="32"/>
  <c r="AV116" i="32"/>
  <c r="AW116" i="32"/>
  <c r="AX116" i="32"/>
  <c r="AV117" i="32"/>
  <c r="AW117" i="32"/>
  <c r="AX117" i="32"/>
  <c r="AV118" i="32"/>
  <c r="AW118" i="32"/>
  <c r="AX118" i="32"/>
  <c r="AV119" i="32"/>
  <c r="AW119" i="32"/>
  <c r="AX119" i="32"/>
  <c r="AV120" i="32"/>
  <c r="AW120" i="32"/>
  <c r="AX120" i="32"/>
  <c r="AV121" i="32"/>
  <c r="AW121" i="32"/>
  <c r="AX121" i="32"/>
  <c r="AV122" i="32"/>
  <c r="AW122" i="32"/>
  <c r="AX122" i="32"/>
  <c r="AV123" i="32"/>
  <c r="AW123" i="32"/>
  <c r="AX123" i="32"/>
  <c r="AV124" i="32"/>
  <c r="AW124" i="32"/>
  <c r="AX124" i="32"/>
  <c r="AV125" i="32"/>
  <c r="AW125" i="32"/>
  <c r="AX125" i="32"/>
  <c r="AV126" i="32"/>
  <c r="AW126" i="32"/>
  <c r="AX126" i="32"/>
  <c r="AV127" i="32"/>
  <c r="AW127" i="32"/>
  <c r="AX127" i="32"/>
  <c r="AV128" i="32"/>
  <c r="AW128" i="32"/>
  <c r="AX128" i="32"/>
  <c r="AV129" i="32"/>
  <c r="AW129" i="32"/>
  <c r="AX129" i="32"/>
  <c r="AV130" i="32"/>
  <c r="AW130" i="32"/>
  <c r="AX130" i="32"/>
  <c r="AV131" i="32"/>
  <c r="AW131" i="32"/>
  <c r="AX131" i="32"/>
  <c r="AV132" i="32"/>
  <c r="AW132" i="32"/>
  <c r="AX132" i="32"/>
  <c r="AV133" i="32"/>
  <c r="AW133" i="32"/>
  <c r="AX133" i="32"/>
  <c r="AV134" i="32"/>
  <c r="AW134" i="32"/>
  <c r="AX134" i="32"/>
  <c r="AV135" i="32"/>
  <c r="AW135" i="32"/>
  <c r="AX135" i="32"/>
  <c r="AV136" i="32"/>
  <c r="AW136" i="32"/>
  <c r="AX136" i="32"/>
  <c r="AV137" i="32"/>
  <c r="AW137" i="32"/>
  <c r="AX137" i="32"/>
  <c r="AV138" i="32"/>
  <c r="AW138" i="32"/>
  <c r="AX138" i="32"/>
  <c r="AV139" i="32"/>
  <c r="AW139" i="32"/>
  <c r="AX139" i="32"/>
  <c r="AV140" i="32"/>
  <c r="AW140" i="32"/>
  <c r="AX140" i="32"/>
  <c r="AV141" i="32"/>
  <c r="AW141" i="32"/>
  <c r="AX141" i="32"/>
  <c r="AV142" i="32"/>
  <c r="AW142" i="32"/>
  <c r="AX142" i="32"/>
  <c r="AV143" i="32"/>
  <c r="AW143" i="32"/>
  <c r="AX143" i="32"/>
  <c r="AV144" i="32"/>
  <c r="AW144" i="32"/>
  <c r="AX144" i="32"/>
  <c r="AV145" i="32"/>
  <c r="AW145" i="32"/>
  <c r="AX145" i="32"/>
  <c r="AV146" i="32"/>
  <c r="AW146" i="32"/>
  <c r="AX146" i="32"/>
  <c r="AV147" i="32"/>
  <c r="AW147" i="32"/>
  <c r="AX147" i="32"/>
  <c r="AV148" i="32"/>
  <c r="AW148" i="32"/>
  <c r="AX148" i="32"/>
  <c r="AV149" i="32"/>
  <c r="AW149" i="32"/>
  <c r="AX149" i="32"/>
  <c r="AV150" i="32"/>
  <c r="AW150" i="32"/>
  <c r="AX150" i="32"/>
  <c r="AV151" i="32"/>
  <c r="AW151" i="32"/>
  <c r="AX151" i="32"/>
  <c r="AV152" i="32"/>
  <c r="AW152" i="32"/>
  <c r="AX152" i="32"/>
  <c r="AV153" i="32"/>
  <c r="AW153" i="32"/>
  <c r="AX153" i="32"/>
  <c r="AV154" i="32"/>
  <c r="AW154" i="32"/>
  <c r="AX154" i="32"/>
  <c r="AV155" i="32"/>
  <c r="AW155" i="32"/>
  <c r="AX155" i="32"/>
  <c r="AV156" i="32"/>
  <c r="AW156" i="32"/>
  <c r="AX156" i="32"/>
  <c r="AV157" i="32"/>
  <c r="AW157" i="32"/>
  <c r="AX157" i="32"/>
  <c r="AV158" i="32"/>
  <c r="AW158" i="32"/>
  <c r="AX158" i="32"/>
  <c r="AV159" i="32"/>
  <c r="AW159" i="32"/>
  <c r="AX159" i="32"/>
  <c r="AV160" i="32"/>
  <c r="AW160" i="32"/>
  <c r="AX160" i="32"/>
  <c r="AV161" i="32"/>
  <c r="AW161" i="32"/>
  <c r="AX161" i="32"/>
  <c r="AV162" i="32"/>
  <c r="AW162" i="32"/>
  <c r="AX162" i="32"/>
  <c r="AV163" i="32"/>
  <c r="AW163" i="32"/>
  <c r="AX163" i="32"/>
  <c r="AV164" i="32"/>
  <c r="AW164" i="32"/>
  <c r="AX164" i="32"/>
  <c r="AV165" i="32"/>
  <c r="AW165" i="32"/>
  <c r="AX165" i="32"/>
  <c r="AV166" i="32"/>
  <c r="AW166" i="32"/>
  <c r="AX166" i="32"/>
  <c r="AV167" i="32"/>
  <c r="AW167" i="32"/>
  <c r="AX167" i="32"/>
  <c r="AV168" i="32"/>
  <c r="AW168" i="32"/>
  <c r="AX168" i="32"/>
  <c r="AV169" i="32"/>
  <c r="AW169" i="32"/>
  <c r="AX169" i="32"/>
  <c r="AV170" i="32"/>
  <c r="AW170" i="32"/>
  <c r="AX170" i="32"/>
  <c r="AV171" i="32"/>
  <c r="AW171" i="32"/>
  <c r="AX171" i="32"/>
  <c r="AV172" i="32"/>
  <c r="AW172" i="32"/>
  <c r="AX172" i="32"/>
  <c r="AV173" i="32"/>
  <c r="AW173" i="32"/>
  <c r="AX173" i="32"/>
  <c r="AV174" i="32"/>
  <c r="AW174" i="32"/>
  <c r="AX174" i="32"/>
  <c r="AV175" i="32"/>
  <c r="AW175" i="32"/>
  <c r="AX175" i="32"/>
  <c r="AV176" i="32"/>
  <c r="AW176" i="32"/>
  <c r="AX176" i="32"/>
  <c r="AV177" i="32"/>
  <c r="AW177" i="32"/>
  <c r="AX177" i="32"/>
  <c r="AV178" i="32"/>
  <c r="AW178" i="32"/>
  <c r="AX178" i="32"/>
  <c r="AV179" i="32"/>
  <c r="AW179" i="32"/>
  <c r="AX179" i="32"/>
  <c r="AV180" i="32"/>
  <c r="AW180" i="32"/>
  <c r="AX180" i="32"/>
  <c r="AV181" i="32"/>
  <c r="AW181" i="32"/>
  <c r="AX181" i="32"/>
  <c r="AV182" i="32"/>
  <c r="AW182" i="32"/>
  <c r="AX182" i="32"/>
  <c r="AV183" i="32"/>
  <c r="AW183" i="32"/>
  <c r="AX183" i="32"/>
  <c r="AV184" i="32"/>
  <c r="AW184" i="32"/>
  <c r="AX184" i="32"/>
  <c r="AV185" i="32"/>
  <c r="AW185" i="32"/>
  <c r="AX185" i="32"/>
  <c r="AV186" i="32"/>
  <c r="AW186" i="32"/>
  <c r="AX186" i="32"/>
  <c r="AV187" i="32"/>
  <c r="AW187" i="32"/>
  <c r="AX187" i="32"/>
  <c r="AV188" i="32"/>
  <c r="AW188" i="32"/>
  <c r="AX188" i="32"/>
  <c r="AV189" i="32"/>
  <c r="AW189" i="32"/>
  <c r="AX189" i="32"/>
  <c r="AV190" i="32"/>
  <c r="AW190" i="32"/>
  <c r="AX190" i="32"/>
  <c r="AV191" i="32"/>
  <c r="AW191" i="32"/>
  <c r="AX191" i="32"/>
  <c r="AV192" i="32"/>
  <c r="AW192" i="32"/>
  <c r="AX192" i="32"/>
  <c r="AV193" i="32"/>
  <c r="AW193" i="32"/>
  <c r="AX193" i="32"/>
  <c r="AV194" i="32"/>
  <c r="AW194" i="32"/>
  <c r="AX194" i="32"/>
  <c r="AV195" i="32"/>
  <c r="AW195" i="32"/>
  <c r="AX195" i="32"/>
  <c r="AV196" i="32"/>
  <c r="AW196" i="32"/>
  <c r="AX196" i="32"/>
  <c r="AV197" i="32"/>
  <c r="AW197" i="32"/>
  <c r="AX197" i="32"/>
  <c r="AV198" i="32"/>
  <c r="AW198" i="32"/>
  <c r="AX198" i="32"/>
  <c r="AX199" i="32"/>
  <c r="AX10" i="32"/>
  <c r="AX11" i="32"/>
  <c r="AX12" i="32"/>
  <c r="AX13" i="32"/>
  <c r="AX14" i="32"/>
  <c r="AX16" i="32"/>
  <c r="AX17" i="32"/>
  <c r="AX18" i="32"/>
  <c r="AX19" i="32"/>
  <c r="AX20" i="32"/>
  <c r="AX21" i="32"/>
  <c r="AX22" i="32"/>
  <c r="AX23" i="32"/>
  <c r="AX24" i="32"/>
  <c r="AX25" i="32"/>
  <c r="AX26" i="32"/>
  <c r="AX27" i="32"/>
  <c r="AX28" i="32"/>
  <c r="AX29" i="32"/>
  <c r="AX30" i="32"/>
  <c r="AX31" i="32"/>
  <c r="AX32" i="32"/>
  <c r="AX33" i="32"/>
  <c r="AX34" i="32"/>
  <c r="AX35" i="32"/>
  <c r="AX36" i="32"/>
  <c r="AX37" i="32"/>
  <c r="AX9" i="32"/>
  <c r="AX8" i="32"/>
  <c r="AW199" i="32"/>
  <c r="AW10" i="32"/>
  <c r="AW11" i="32"/>
  <c r="AW12" i="32"/>
  <c r="AW13" i="32"/>
  <c r="AW14" i="32"/>
  <c r="AW16" i="32"/>
  <c r="AW17" i="32"/>
  <c r="AW18" i="32"/>
  <c r="AW19" i="32"/>
  <c r="AW20" i="32"/>
  <c r="AW21" i="32"/>
  <c r="AW22" i="32"/>
  <c r="AW23" i="32"/>
  <c r="AW24" i="32"/>
  <c r="AW25" i="32"/>
  <c r="AW26" i="32"/>
  <c r="AW27" i="32"/>
  <c r="AW28" i="32"/>
  <c r="AW29" i="32"/>
  <c r="AW30" i="32"/>
  <c r="AW31" i="32"/>
  <c r="AW32" i="32"/>
  <c r="AW33" i="32"/>
  <c r="AW34" i="32"/>
  <c r="AW35" i="32"/>
  <c r="AW36" i="32"/>
  <c r="AW37" i="32"/>
  <c r="AW9" i="32"/>
  <c r="AW8" i="32"/>
  <c r="AV199" i="32"/>
  <c r="AV10" i="32"/>
  <c r="AV11" i="32"/>
  <c r="AV12" i="32"/>
  <c r="AV13" i="32"/>
  <c r="AV14" i="32"/>
  <c r="AV16" i="32"/>
  <c r="AV17" i="32"/>
  <c r="AV18" i="32"/>
  <c r="AV19" i="32"/>
  <c r="AV20" i="32"/>
  <c r="AV21" i="32"/>
  <c r="AV22" i="32"/>
  <c r="AV23" i="32"/>
  <c r="AV24" i="32"/>
  <c r="AV25" i="32"/>
  <c r="AV26" i="32"/>
  <c r="AV27" i="32"/>
  <c r="AV28" i="32"/>
  <c r="AV29" i="32"/>
  <c r="AV30" i="32"/>
  <c r="AV31" i="32"/>
  <c r="AV32" i="32"/>
  <c r="AV33" i="32"/>
  <c r="AV34" i="32"/>
  <c r="AV35" i="32"/>
  <c r="AV36" i="32"/>
  <c r="AV37" i="32"/>
  <c r="AV9" i="32"/>
  <c r="AV8" i="32"/>
  <c r="AT200" i="32"/>
  <c r="AS200" i="32"/>
  <c r="AQ200" i="32"/>
  <c r="AR79" i="32" s="1"/>
  <c r="AU199" i="32"/>
  <c r="AU198" i="32"/>
  <c r="AU197" i="32"/>
  <c r="AU196" i="32"/>
  <c r="AU195" i="32"/>
  <c r="AU194" i="32"/>
  <c r="AU193" i="32"/>
  <c r="AU192" i="32"/>
  <c r="AU191" i="32"/>
  <c r="AU190" i="32"/>
  <c r="AU189" i="32"/>
  <c r="AU188" i="32"/>
  <c r="AU187" i="32"/>
  <c r="AU186" i="32"/>
  <c r="AU185" i="32"/>
  <c r="AU184" i="32"/>
  <c r="AU183" i="32"/>
  <c r="AU182" i="32"/>
  <c r="AU181" i="32"/>
  <c r="AU180" i="32"/>
  <c r="AU179" i="32"/>
  <c r="AU178" i="32"/>
  <c r="AU177" i="32"/>
  <c r="AU176" i="32"/>
  <c r="AU175" i="32"/>
  <c r="AU174" i="32"/>
  <c r="AU173" i="32"/>
  <c r="AU172" i="32"/>
  <c r="AU171" i="32"/>
  <c r="AU170" i="32"/>
  <c r="AU169" i="32"/>
  <c r="AU168" i="32"/>
  <c r="AU167" i="32"/>
  <c r="AU166" i="32"/>
  <c r="AU165" i="32"/>
  <c r="AU164" i="32"/>
  <c r="AU163" i="32"/>
  <c r="AU162" i="32"/>
  <c r="AU161" i="32"/>
  <c r="AU160" i="32"/>
  <c r="AU159" i="32"/>
  <c r="AU158" i="32"/>
  <c r="AU157" i="32"/>
  <c r="AU156" i="32"/>
  <c r="AU155" i="32"/>
  <c r="AU154" i="32"/>
  <c r="AU153" i="32"/>
  <c r="AU152" i="32"/>
  <c r="AU151" i="32"/>
  <c r="AU150" i="32"/>
  <c r="AU149" i="32"/>
  <c r="AU148" i="32"/>
  <c r="AU147" i="32"/>
  <c r="AU146" i="32"/>
  <c r="AU145" i="32"/>
  <c r="AU144" i="32"/>
  <c r="AU143" i="32"/>
  <c r="AU142" i="32"/>
  <c r="AU141" i="32"/>
  <c r="AU140" i="32"/>
  <c r="AU139" i="32"/>
  <c r="AU138" i="32"/>
  <c r="AU137" i="32"/>
  <c r="AU136" i="32"/>
  <c r="AU135" i="32"/>
  <c r="AU134" i="32"/>
  <c r="AU133" i="32"/>
  <c r="AU132" i="32"/>
  <c r="AU131" i="32"/>
  <c r="AU130" i="32"/>
  <c r="AU129" i="32"/>
  <c r="AU128" i="32"/>
  <c r="AU127" i="32"/>
  <c r="AU126" i="32"/>
  <c r="AU125" i="32"/>
  <c r="AU124" i="32"/>
  <c r="AU123" i="32"/>
  <c r="AU122" i="32"/>
  <c r="AU121" i="32"/>
  <c r="AU120" i="32"/>
  <c r="AU119" i="32"/>
  <c r="AU118" i="32"/>
  <c r="AU117" i="32"/>
  <c r="AU116" i="32"/>
  <c r="AU115" i="32"/>
  <c r="AU114" i="32"/>
  <c r="AU113" i="32"/>
  <c r="AU112" i="32"/>
  <c r="AU111" i="32"/>
  <c r="AU110" i="32"/>
  <c r="AU109" i="32"/>
  <c r="AU108" i="32"/>
  <c r="AU107" i="32"/>
  <c r="AU106" i="32"/>
  <c r="AU105" i="32"/>
  <c r="AU104" i="32"/>
  <c r="AU103" i="32"/>
  <c r="AU102" i="32"/>
  <c r="AU101" i="32"/>
  <c r="AU100" i="32"/>
  <c r="AU99" i="32"/>
  <c r="AU98" i="32"/>
  <c r="AU97" i="32"/>
  <c r="AU96" i="32"/>
  <c r="AU95" i="32"/>
  <c r="AU94" i="32"/>
  <c r="AU93" i="32"/>
  <c r="AU92" i="32"/>
  <c r="AU91" i="32"/>
  <c r="AU90" i="32"/>
  <c r="AU89" i="32"/>
  <c r="AU88" i="32"/>
  <c r="AU87" i="32"/>
  <c r="AU86" i="32"/>
  <c r="AU85" i="32"/>
  <c r="AU84" i="32"/>
  <c r="AU83" i="32"/>
  <c r="AU82" i="32"/>
  <c r="AU81" i="32"/>
  <c r="AU80" i="32"/>
  <c r="AU79" i="32"/>
  <c r="AU78" i="32"/>
  <c r="AU77" i="32"/>
  <c r="AU76" i="32"/>
  <c r="AU75" i="32"/>
  <c r="AU74" i="32"/>
  <c r="AU73" i="32"/>
  <c r="AU72" i="32"/>
  <c r="AU71" i="32"/>
  <c r="AU70" i="32"/>
  <c r="AU69" i="32"/>
  <c r="AU68" i="32"/>
  <c r="AU67" i="32"/>
  <c r="AU66" i="32"/>
  <c r="AU65" i="32"/>
  <c r="AU64" i="32"/>
  <c r="AU63" i="32"/>
  <c r="AU62" i="32"/>
  <c r="AU61" i="32"/>
  <c r="AU60" i="32"/>
  <c r="AU59" i="32"/>
  <c r="AU58" i="32"/>
  <c r="AU57" i="32"/>
  <c r="AU56" i="32"/>
  <c r="AU55" i="32"/>
  <c r="AU54" i="32"/>
  <c r="AU53" i="32"/>
  <c r="AU52" i="32"/>
  <c r="AU51" i="32"/>
  <c r="AU50" i="32"/>
  <c r="AU49" i="32"/>
  <c r="AU48" i="32"/>
  <c r="AU47" i="32"/>
  <c r="AU46" i="32"/>
  <c r="AU45" i="32"/>
  <c r="AU44" i="32"/>
  <c r="AU43" i="32"/>
  <c r="AU42" i="32"/>
  <c r="AU41" i="32"/>
  <c r="AU40" i="32"/>
  <c r="AU39" i="32"/>
  <c r="AU38" i="32"/>
  <c r="AU37" i="32"/>
  <c r="AU36" i="32"/>
  <c r="AU35" i="32"/>
  <c r="AU34" i="32"/>
  <c r="AU33" i="32"/>
  <c r="AU32" i="32"/>
  <c r="AU31" i="32"/>
  <c r="AU30" i="32"/>
  <c r="AU29" i="32"/>
  <c r="AU28" i="32"/>
  <c r="AU27" i="32"/>
  <c r="AU26" i="32"/>
  <c r="AU25" i="32"/>
  <c r="AU24" i="32"/>
  <c r="AU23" i="32"/>
  <c r="AU22" i="32"/>
  <c r="AU21" i="32"/>
  <c r="AU20" i="32"/>
  <c r="AU19" i="32"/>
  <c r="AU18" i="32"/>
  <c r="AU17" i="32"/>
  <c r="AU16" i="32"/>
  <c r="AU14" i="32"/>
  <c r="AU13" i="32"/>
  <c r="AU12" i="32"/>
  <c r="AU11" i="32"/>
  <c r="AU10" i="32"/>
  <c r="AU9" i="32"/>
  <c r="AU8" i="32"/>
  <c r="P14" i="33"/>
  <c r="O14" i="33"/>
  <c r="N14" i="33"/>
  <c r="L14" i="33"/>
  <c r="E334" i="35"/>
  <c r="I13" i="33" s="1"/>
  <c r="AY57" i="32" l="1"/>
  <c r="AY41" i="32"/>
  <c r="AR47" i="32"/>
  <c r="AY133" i="32"/>
  <c r="AY106" i="32"/>
  <c r="AR151" i="32"/>
  <c r="AR15" i="32"/>
  <c r="AY94" i="32"/>
  <c r="AY171" i="32"/>
  <c r="AY123" i="32"/>
  <c r="AY111" i="32"/>
  <c r="AY107" i="32"/>
  <c r="AY91" i="32"/>
  <c r="AY75" i="32"/>
  <c r="AY59" i="32"/>
  <c r="AY54" i="32"/>
  <c r="AY83" i="32"/>
  <c r="AY51" i="32"/>
  <c r="AY185" i="32"/>
  <c r="AY165" i="32"/>
  <c r="AY105" i="32"/>
  <c r="AY195" i="32"/>
  <c r="AY163" i="32"/>
  <c r="AY155" i="32"/>
  <c r="AY89" i="32"/>
  <c r="AR167" i="32"/>
  <c r="AY187" i="32"/>
  <c r="AY182" i="32"/>
  <c r="AY166" i="32"/>
  <c r="AY161" i="32"/>
  <c r="AY153" i="32"/>
  <c r="AY149" i="32"/>
  <c r="AY67" i="32"/>
  <c r="AY167" i="32"/>
  <c r="AY99" i="32"/>
  <c r="AY81" i="32"/>
  <c r="AY137" i="32"/>
  <c r="AR111" i="32"/>
  <c r="AY197" i="32"/>
  <c r="AY90" i="32"/>
  <c r="AY69" i="32"/>
  <c r="AY43" i="32"/>
  <c r="AR143" i="32"/>
  <c r="AY186" i="32"/>
  <c r="AY181" i="32"/>
  <c r="AY121" i="32"/>
  <c r="AY79" i="32"/>
  <c r="AY74" i="32"/>
  <c r="AY95" i="32"/>
  <c r="AY38" i="32"/>
  <c r="AY191" i="32"/>
  <c r="AY139" i="32"/>
  <c r="AY126" i="32"/>
  <c r="AY115" i="32"/>
  <c r="AY110" i="32"/>
  <c r="AY71" i="32"/>
  <c r="AY63" i="32"/>
  <c r="AY58" i="32"/>
  <c r="AY53" i="32"/>
  <c r="AY141" i="32"/>
  <c r="AY86" i="32"/>
  <c r="AY78" i="32"/>
  <c r="AY73" i="32"/>
  <c r="AY65" i="32"/>
  <c r="AY55" i="32"/>
  <c r="AY177" i="32"/>
  <c r="AY169" i="32"/>
  <c r="AY151" i="32"/>
  <c r="AY125" i="32"/>
  <c r="AY117" i="32"/>
  <c r="AY109" i="32"/>
  <c r="AY70" i="32"/>
  <c r="AY39" i="32"/>
  <c r="AY101" i="32"/>
  <c r="AY93" i="32"/>
  <c r="AY85" i="32"/>
  <c r="AY49" i="32"/>
  <c r="AR131" i="32"/>
  <c r="AR171" i="32"/>
  <c r="AY173" i="32"/>
  <c r="AY158" i="32"/>
  <c r="AY143" i="32"/>
  <c r="AY138" i="32"/>
  <c r="AY118" i="32"/>
  <c r="AY113" i="32"/>
  <c r="AY103" i="32"/>
  <c r="AY45" i="32"/>
  <c r="AR23" i="32"/>
  <c r="AR55" i="32"/>
  <c r="AR87" i="32"/>
  <c r="AR119" i="32"/>
  <c r="AR159" i="32"/>
  <c r="AR195" i="32"/>
  <c r="AY198" i="32"/>
  <c r="AY193" i="32"/>
  <c r="AY183" i="32"/>
  <c r="AR35" i="32"/>
  <c r="AR67" i="32"/>
  <c r="AR99" i="32"/>
  <c r="AR11" i="32"/>
  <c r="AR43" i="32"/>
  <c r="AR75" i="32"/>
  <c r="AR107" i="32"/>
  <c r="AR139" i="32"/>
  <c r="AY190" i="32"/>
  <c r="AY175" i="32"/>
  <c r="AY170" i="32"/>
  <c r="AY150" i="32"/>
  <c r="AY145" i="32"/>
  <c r="AY135" i="32"/>
  <c r="AY77" i="32"/>
  <c r="AY62" i="32"/>
  <c r="AY47" i="32"/>
  <c r="AY42" i="32"/>
  <c r="AR31" i="32"/>
  <c r="AR63" i="32"/>
  <c r="AR95" i="32"/>
  <c r="AR127" i="32"/>
  <c r="AY157" i="32"/>
  <c r="AY147" i="32"/>
  <c r="AY142" i="32"/>
  <c r="AY127" i="32"/>
  <c r="AY122" i="32"/>
  <c r="AY102" i="32"/>
  <c r="AY97" i="32"/>
  <c r="AY87" i="32"/>
  <c r="AR19" i="32"/>
  <c r="AR51" i="32"/>
  <c r="AR83" i="32"/>
  <c r="AR147" i="32"/>
  <c r="AR115" i="32"/>
  <c r="AR39" i="32"/>
  <c r="AR71" i="32"/>
  <c r="AR103" i="32"/>
  <c r="AR135" i="32"/>
  <c r="AY189" i="32"/>
  <c r="AY179" i="32"/>
  <c r="AY174" i="32"/>
  <c r="AY159" i="32"/>
  <c r="AY154" i="32"/>
  <c r="AY134" i="32"/>
  <c r="AY129" i="32"/>
  <c r="AY119" i="32"/>
  <c r="AY61" i="32"/>
  <c r="AY46" i="32"/>
  <c r="AR198" i="32"/>
  <c r="AR27" i="32"/>
  <c r="AR59" i="32"/>
  <c r="AR91" i="32"/>
  <c r="AR123" i="32"/>
  <c r="AR163" i="32"/>
  <c r="AY131" i="32"/>
  <c r="AR183" i="32"/>
  <c r="AY188" i="32"/>
  <c r="AY172" i="32"/>
  <c r="AY156" i="32"/>
  <c r="AY140" i="32"/>
  <c r="AY124" i="32"/>
  <c r="AY108" i="32"/>
  <c r="AY92" i="32"/>
  <c r="AY76" i="32"/>
  <c r="AY60" i="32"/>
  <c r="AY44" i="32"/>
  <c r="AY192" i="32"/>
  <c r="AY176" i="32"/>
  <c r="AY160" i="32"/>
  <c r="AY144" i="32"/>
  <c r="AY128" i="32"/>
  <c r="AY112" i="32"/>
  <c r="AY96" i="32"/>
  <c r="AY80" i="32"/>
  <c r="AY64" i="32"/>
  <c r="AY48" i="32"/>
  <c r="AY194" i="32"/>
  <c r="AY178" i="32"/>
  <c r="AY162" i="32"/>
  <c r="AY146" i="32"/>
  <c r="AY130" i="32"/>
  <c r="AY114" i="32"/>
  <c r="AY98" i="32"/>
  <c r="AY82" i="32"/>
  <c r="AY66" i="32"/>
  <c r="AY50" i="32"/>
  <c r="AY196" i="32"/>
  <c r="AY180" i="32"/>
  <c r="AY164" i="32"/>
  <c r="AY148" i="32"/>
  <c r="AY132" i="32"/>
  <c r="AY116" i="32"/>
  <c r="AY100" i="32"/>
  <c r="AY84" i="32"/>
  <c r="AY68" i="32"/>
  <c r="AY52" i="32"/>
  <c r="AY184" i="32"/>
  <c r="AY168" i="32"/>
  <c r="AY152" i="32"/>
  <c r="AY136" i="32"/>
  <c r="AY120" i="32"/>
  <c r="AY104" i="32"/>
  <c r="AY88" i="32"/>
  <c r="AY72" i="32"/>
  <c r="AY56" i="32"/>
  <c r="AY40" i="32"/>
  <c r="AR155" i="32"/>
  <c r="AU200" i="32"/>
  <c r="AR191" i="32"/>
  <c r="AR12" i="32"/>
  <c r="AR20" i="32"/>
  <c r="AR28" i="32"/>
  <c r="AR36" i="32"/>
  <c r="AR44" i="32"/>
  <c r="AR48" i="32"/>
  <c r="AR52" i="32"/>
  <c r="AR56" i="32"/>
  <c r="AR60" i="32"/>
  <c r="AR64" i="32"/>
  <c r="AR68" i="32"/>
  <c r="AR72" i="32"/>
  <c r="AR76" i="32"/>
  <c r="AR80" i="32"/>
  <c r="AR84" i="32"/>
  <c r="AR88" i="32"/>
  <c r="AR92" i="32"/>
  <c r="AR96" i="32"/>
  <c r="AR100" i="32"/>
  <c r="AR104" i="32"/>
  <c r="AR108" i="32"/>
  <c r="AR112" i="32"/>
  <c r="AR116" i="32"/>
  <c r="AR120" i="32"/>
  <c r="AR124" i="32"/>
  <c r="AR128" i="32"/>
  <c r="AR132" i="32"/>
  <c r="AR136" i="32"/>
  <c r="AR140" i="32"/>
  <c r="AR144" i="32"/>
  <c r="AR148" i="32"/>
  <c r="AR152" i="32"/>
  <c r="AR156" i="32"/>
  <c r="AR160" i="32"/>
  <c r="AR164" i="32"/>
  <c r="AR168" i="32"/>
  <c r="AR172" i="32"/>
  <c r="AR176" i="32"/>
  <c r="AR180" i="32"/>
  <c r="AR184" i="32"/>
  <c r="AR188" i="32"/>
  <c r="AR192" i="32"/>
  <c r="AR196" i="32"/>
  <c r="AR32" i="32"/>
  <c r="AR187" i="32"/>
  <c r="AR16" i="32"/>
  <c r="AR24" i="32"/>
  <c r="AR40" i="32"/>
  <c r="AR9" i="32"/>
  <c r="AR13" i="32"/>
  <c r="AR17" i="32"/>
  <c r="AR21" i="32"/>
  <c r="AR25" i="32"/>
  <c r="AR29" i="32"/>
  <c r="AR33" i="32"/>
  <c r="AR37" i="32"/>
  <c r="AR41" i="32"/>
  <c r="AR45" i="32"/>
  <c r="AR49" i="32"/>
  <c r="AR53" i="32"/>
  <c r="AR57" i="32"/>
  <c r="AR61" i="32"/>
  <c r="AR65" i="32"/>
  <c r="AR69" i="32"/>
  <c r="AR73" i="32"/>
  <c r="AR77" i="32"/>
  <c r="AR81" i="32"/>
  <c r="AR85" i="32"/>
  <c r="AR89" i="32"/>
  <c r="AR93" i="32"/>
  <c r="AR97" i="32"/>
  <c r="AR101" i="32"/>
  <c r="AR105" i="32"/>
  <c r="AR109" i="32"/>
  <c r="AR113" i="32"/>
  <c r="AR117" i="32"/>
  <c r="AR121" i="32"/>
  <c r="AR125" i="32"/>
  <c r="AR129" i="32"/>
  <c r="AR133" i="32"/>
  <c r="AR137" i="32"/>
  <c r="AR141" i="32"/>
  <c r="AR145" i="32"/>
  <c r="AR149" i="32"/>
  <c r="AR153" i="32"/>
  <c r="AR157" i="32"/>
  <c r="AR161" i="32"/>
  <c r="AR165" i="32"/>
  <c r="AR169" i="32"/>
  <c r="AR173" i="32"/>
  <c r="AR177" i="32"/>
  <c r="AR181" i="32"/>
  <c r="AR185" i="32"/>
  <c r="AR189" i="32"/>
  <c r="AR193" i="32"/>
  <c r="AR197" i="32"/>
  <c r="AR175" i="32"/>
  <c r="AR179" i="32"/>
  <c r="AR199" i="32"/>
  <c r="AR8" i="32"/>
  <c r="AR200" i="32" s="1"/>
  <c r="AR10" i="32"/>
  <c r="AR14" i="32"/>
  <c r="AR18" i="32"/>
  <c r="AR22" i="32"/>
  <c r="AR26" i="32"/>
  <c r="AR30" i="32"/>
  <c r="AR34" i="32"/>
  <c r="AR38" i="32"/>
  <c r="AR42" i="32"/>
  <c r="AR46" i="32"/>
  <c r="AR50" i="32"/>
  <c r="AR54" i="32"/>
  <c r="AR58" i="32"/>
  <c r="AR62" i="32"/>
  <c r="AR66" i="32"/>
  <c r="AR70" i="32"/>
  <c r="AR74" i="32"/>
  <c r="AR78" i="32"/>
  <c r="AR82" i="32"/>
  <c r="AR86" i="32"/>
  <c r="AR90" i="32"/>
  <c r="AR94" i="32"/>
  <c r="AR98" i="32"/>
  <c r="AR102" i="32"/>
  <c r="AR106" i="32"/>
  <c r="AR110" i="32"/>
  <c r="AR114" i="32"/>
  <c r="AR118" i="32"/>
  <c r="AR122" i="32"/>
  <c r="AR126" i="32"/>
  <c r="AR130" i="32"/>
  <c r="AR134" i="32"/>
  <c r="AR138" i="32"/>
  <c r="AR142" i="32"/>
  <c r="AR146" i="32"/>
  <c r="AR150" i="32"/>
  <c r="AR154" i="32"/>
  <c r="AR158" i="32"/>
  <c r="AR162" i="32"/>
  <c r="AR166" i="32"/>
  <c r="AR170" i="32"/>
  <c r="AR174" i="32"/>
  <c r="AR178" i="32"/>
  <c r="AR182" i="32"/>
  <c r="AR186" i="32"/>
  <c r="AR190" i="32"/>
  <c r="AR194" i="32"/>
  <c r="C13" i="6" l="1"/>
  <c r="E21" i="52"/>
  <c r="E20" i="52"/>
  <c r="E19" i="52"/>
  <c r="E18" i="52"/>
  <c r="E17" i="52"/>
  <c r="E16" i="52"/>
  <c r="E15" i="52"/>
  <c r="E14" i="52"/>
  <c r="C21" i="52"/>
  <c r="C20" i="52"/>
  <c r="C19" i="52"/>
  <c r="C18" i="52"/>
  <c r="C17" i="52"/>
  <c r="C16" i="52"/>
  <c r="C15" i="52"/>
  <c r="C14" i="52"/>
  <c r="E23" i="52" l="1"/>
  <c r="C23" i="52"/>
  <c r="E60" i="35"/>
  <c r="E131" i="35"/>
  <c r="E213" i="35"/>
  <c r="E251" i="35"/>
  <c r="E262" i="35"/>
  <c r="E276" i="35"/>
  <c r="E280" i="35"/>
  <c r="E281" i="35" l="1"/>
  <c r="G16" i="32"/>
  <c r="L16" i="32"/>
  <c r="Q16" i="32"/>
  <c r="V16" i="32"/>
  <c r="AA16" i="32"/>
  <c r="AF16" i="32"/>
  <c r="AK16" i="32"/>
  <c r="AP16" i="32"/>
  <c r="AY16" i="32" l="1"/>
  <c r="C2" i="52" l="1"/>
  <c r="D2" i="52"/>
  <c r="C3" i="52"/>
  <c r="D3" i="52"/>
  <c r="C4" i="52"/>
  <c r="D4" i="52"/>
  <c r="C5" i="52"/>
  <c r="D5" i="52"/>
  <c r="C6" i="52"/>
  <c r="D6" i="52"/>
  <c r="C7" i="52"/>
  <c r="D7" i="52"/>
  <c r="C8" i="52"/>
  <c r="D8" i="52"/>
  <c r="C9" i="52"/>
  <c r="D9" i="52"/>
  <c r="F21" i="52" l="1"/>
  <c r="F17" i="52"/>
  <c r="F16" i="52"/>
  <c r="F20" i="52"/>
  <c r="F15" i="52"/>
  <c r="F19" i="52"/>
  <c r="F18" i="52"/>
  <c r="F9" i="52"/>
  <c r="F5" i="52"/>
  <c r="F8" i="52"/>
  <c r="F4" i="52"/>
  <c r="F7" i="52"/>
  <c r="F3" i="52"/>
  <c r="F6" i="52"/>
  <c r="F2" i="52"/>
  <c r="D11" i="52"/>
  <c r="C11" i="52"/>
  <c r="F11" i="52" l="1"/>
  <c r="E332" i="35"/>
  <c r="E335" i="35" l="1"/>
  <c r="B12" i="33"/>
  <c r="J13" i="33" s="1"/>
  <c r="K13" i="33" s="1"/>
  <c r="AY18" i="32"/>
  <c r="E14" i="33"/>
  <c r="I10" i="33"/>
  <c r="I12" i="33"/>
  <c r="I11" i="33"/>
  <c r="I6" i="33"/>
  <c r="I5" i="33"/>
  <c r="C14" i="33"/>
  <c r="I9" i="33"/>
  <c r="I7" i="33"/>
  <c r="B7" i="34"/>
  <c r="G14" i="33"/>
  <c r="F12" i="33"/>
  <c r="F5" i="33"/>
  <c r="F14" i="33" s="1"/>
  <c r="AO200" i="32"/>
  <c r="AN200" i="32"/>
  <c r="AL200" i="32"/>
  <c r="AM15" i="32" s="1"/>
  <c r="AJ200" i="32"/>
  <c r="AI200" i="32"/>
  <c r="AG200" i="32"/>
  <c r="AH15" i="32" s="1"/>
  <c r="AE200" i="32"/>
  <c r="AD200" i="32"/>
  <c r="AB200" i="32"/>
  <c r="AC15" i="32" s="1"/>
  <c r="Z200" i="32"/>
  <c r="Y200" i="32"/>
  <c r="W200" i="32"/>
  <c r="X15" i="32" s="1"/>
  <c r="U200" i="32"/>
  <c r="T200" i="32"/>
  <c r="R200" i="32"/>
  <c r="S15" i="32" s="1"/>
  <c r="P200" i="32"/>
  <c r="O200" i="32"/>
  <c r="M200" i="32"/>
  <c r="N15" i="32" s="1"/>
  <c r="K200" i="32"/>
  <c r="J200" i="32"/>
  <c r="H200" i="32"/>
  <c r="I15" i="32" s="1"/>
  <c r="F200" i="32"/>
  <c r="E200" i="32"/>
  <c r="C200" i="32"/>
  <c r="AP199" i="32"/>
  <c r="AK199" i="32"/>
  <c r="AF199" i="32"/>
  <c r="AA199" i="32"/>
  <c r="V199" i="32"/>
  <c r="Q199" i="32"/>
  <c r="L199" i="32"/>
  <c r="G199" i="32"/>
  <c r="AP198" i="32"/>
  <c r="AK198" i="32"/>
  <c r="AF198" i="32"/>
  <c r="AA198" i="32"/>
  <c r="V198" i="32"/>
  <c r="Q198" i="32"/>
  <c r="L198" i="32"/>
  <c r="G198" i="32"/>
  <c r="AP197" i="32"/>
  <c r="AK197" i="32"/>
  <c r="AF197" i="32"/>
  <c r="AA197" i="32"/>
  <c r="V197" i="32"/>
  <c r="Q197" i="32"/>
  <c r="L197" i="32"/>
  <c r="G197" i="32"/>
  <c r="AP196" i="32"/>
  <c r="AK196" i="32"/>
  <c r="AF196" i="32"/>
  <c r="AA196" i="32"/>
  <c r="V196" i="32"/>
  <c r="Q196" i="32"/>
  <c r="L196" i="32"/>
  <c r="G196" i="32"/>
  <c r="AP195" i="32"/>
  <c r="AK195" i="32"/>
  <c r="AF195" i="32"/>
  <c r="AA195" i="32"/>
  <c r="V195" i="32"/>
  <c r="Q195" i="32"/>
  <c r="L195" i="32"/>
  <c r="G195" i="32"/>
  <c r="AP194" i="32"/>
  <c r="AK194" i="32"/>
  <c r="AF194" i="32"/>
  <c r="AA194" i="32"/>
  <c r="V194" i="32"/>
  <c r="Q194" i="32"/>
  <c r="L194" i="32"/>
  <c r="G194" i="32"/>
  <c r="AP193" i="32"/>
  <c r="AK193" i="32"/>
  <c r="AF193" i="32"/>
  <c r="AA193" i="32"/>
  <c r="V193" i="32"/>
  <c r="Q193" i="32"/>
  <c r="L193" i="32"/>
  <c r="G193" i="32"/>
  <c r="AP192" i="32"/>
  <c r="AK192" i="32"/>
  <c r="AF192" i="32"/>
  <c r="AA192" i="32"/>
  <c r="V192" i="32"/>
  <c r="Q192" i="32"/>
  <c r="L192" i="32"/>
  <c r="G192" i="32"/>
  <c r="AP191" i="32"/>
  <c r="AK191" i="32"/>
  <c r="AF191" i="32"/>
  <c r="AA191" i="32"/>
  <c r="V191" i="32"/>
  <c r="Q191" i="32"/>
  <c r="L191" i="32"/>
  <c r="G191" i="32"/>
  <c r="AP190" i="32"/>
  <c r="AK190" i="32"/>
  <c r="AF190" i="32"/>
  <c r="AA190" i="32"/>
  <c r="V190" i="32"/>
  <c r="Q190" i="32"/>
  <c r="L190" i="32"/>
  <c r="G190" i="32"/>
  <c r="AP189" i="32"/>
  <c r="AK189" i="32"/>
  <c r="AF189" i="32"/>
  <c r="AA189" i="32"/>
  <c r="V189" i="32"/>
  <c r="Q189" i="32"/>
  <c r="L189" i="32"/>
  <c r="G189" i="32"/>
  <c r="AP188" i="32"/>
  <c r="AK188" i="32"/>
  <c r="AF188" i="32"/>
  <c r="AA188" i="32"/>
  <c r="V188" i="32"/>
  <c r="Q188" i="32"/>
  <c r="L188" i="32"/>
  <c r="G188" i="32"/>
  <c r="AP187" i="32"/>
  <c r="AK187" i="32"/>
  <c r="AF187" i="32"/>
  <c r="AA187" i="32"/>
  <c r="V187" i="32"/>
  <c r="Q187" i="32"/>
  <c r="L187" i="32"/>
  <c r="G187" i="32"/>
  <c r="AP186" i="32"/>
  <c r="AK186" i="32"/>
  <c r="AF186" i="32"/>
  <c r="AA186" i="32"/>
  <c r="V186" i="32"/>
  <c r="Q186" i="32"/>
  <c r="L186" i="32"/>
  <c r="G186" i="32"/>
  <c r="AP185" i="32"/>
  <c r="AK185" i="32"/>
  <c r="AF185" i="32"/>
  <c r="AA185" i="32"/>
  <c r="V185" i="32"/>
  <c r="Q185" i="32"/>
  <c r="L185" i="32"/>
  <c r="G185" i="32"/>
  <c r="AP184" i="32"/>
  <c r="AK184" i="32"/>
  <c r="AF184" i="32"/>
  <c r="AA184" i="32"/>
  <c r="V184" i="32"/>
  <c r="Q184" i="32"/>
  <c r="L184" i="32"/>
  <c r="G184" i="32"/>
  <c r="AP183" i="32"/>
  <c r="AK183" i="32"/>
  <c r="AF183" i="32"/>
  <c r="AA183" i="32"/>
  <c r="V183" i="32"/>
  <c r="Q183" i="32"/>
  <c r="L183" i="32"/>
  <c r="G183" i="32"/>
  <c r="AP182" i="32"/>
  <c r="AK182" i="32"/>
  <c r="AF182" i="32"/>
  <c r="AA182" i="32"/>
  <c r="V182" i="32"/>
  <c r="Q182" i="32"/>
  <c r="L182" i="32"/>
  <c r="G182" i="32"/>
  <c r="AP181" i="32"/>
  <c r="AK181" i="32"/>
  <c r="AF181" i="32"/>
  <c r="AA181" i="32"/>
  <c r="V181" i="32"/>
  <c r="Q181" i="32"/>
  <c r="L181" i="32"/>
  <c r="G181" i="32"/>
  <c r="AP180" i="32"/>
  <c r="AK180" i="32"/>
  <c r="AF180" i="32"/>
  <c r="AA180" i="32"/>
  <c r="V180" i="32"/>
  <c r="Q180" i="32"/>
  <c r="L180" i="32"/>
  <c r="G180" i="32"/>
  <c r="AP179" i="32"/>
  <c r="AK179" i="32"/>
  <c r="AF179" i="32"/>
  <c r="AA179" i="32"/>
  <c r="V179" i="32"/>
  <c r="Q179" i="32"/>
  <c r="L179" i="32"/>
  <c r="G179" i="32"/>
  <c r="AP178" i="32"/>
  <c r="AK178" i="32"/>
  <c r="AF178" i="32"/>
  <c r="AA178" i="32"/>
  <c r="V178" i="32"/>
  <c r="Q178" i="32"/>
  <c r="L178" i="32"/>
  <c r="G178" i="32"/>
  <c r="AP177" i="32"/>
  <c r="AK177" i="32"/>
  <c r="AF177" i="32"/>
  <c r="AA177" i="32"/>
  <c r="V177" i="32"/>
  <c r="Q177" i="32"/>
  <c r="L177" i="32"/>
  <c r="G177" i="32"/>
  <c r="AP176" i="32"/>
  <c r="AK176" i="32"/>
  <c r="AF176" i="32"/>
  <c r="AA176" i="32"/>
  <c r="V176" i="32"/>
  <c r="Q176" i="32"/>
  <c r="L176" i="32"/>
  <c r="G176" i="32"/>
  <c r="AP175" i="32"/>
  <c r="AK175" i="32"/>
  <c r="AF175" i="32"/>
  <c r="AA175" i="32"/>
  <c r="V175" i="32"/>
  <c r="Q175" i="32"/>
  <c r="L175" i="32"/>
  <c r="G175" i="32"/>
  <c r="AP174" i="32"/>
  <c r="AK174" i="32"/>
  <c r="AF174" i="32"/>
  <c r="AA174" i="32"/>
  <c r="V174" i="32"/>
  <c r="Q174" i="32"/>
  <c r="L174" i="32"/>
  <c r="G174" i="32"/>
  <c r="AP173" i="32"/>
  <c r="AK173" i="32"/>
  <c r="AF173" i="32"/>
  <c r="AA173" i="32"/>
  <c r="V173" i="32"/>
  <c r="Q173" i="32"/>
  <c r="L173" i="32"/>
  <c r="G173" i="32"/>
  <c r="AP172" i="32"/>
  <c r="AK172" i="32"/>
  <c r="AF172" i="32"/>
  <c r="AA172" i="32"/>
  <c r="V172" i="32"/>
  <c r="Q172" i="32"/>
  <c r="L172" i="32"/>
  <c r="G172" i="32"/>
  <c r="AP171" i="32"/>
  <c r="AK171" i="32"/>
  <c r="AF171" i="32"/>
  <c r="AA171" i="32"/>
  <c r="V171" i="32"/>
  <c r="Q171" i="32"/>
  <c r="L171" i="32"/>
  <c r="G171" i="32"/>
  <c r="AP170" i="32"/>
  <c r="AK170" i="32"/>
  <c r="AF170" i="32"/>
  <c r="AA170" i="32"/>
  <c r="V170" i="32"/>
  <c r="Q170" i="32"/>
  <c r="L170" i="32"/>
  <c r="G170" i="32"/>
  <c r="AP169" i="32"/>
  <c r="AK169" i="32"/>
  <c r="AF169" i="32"/>
  <c r="AA169" i="32"/>
  <c r="V169" i="32"/>
  <c r="Q169" i="32"/>
  <c r="L169" i="32"/>
  <c r="G169" i="32"/>
  <c r="AP168" i="32"/>
  <c r="AK168" i="32"/>
  <c r="AF168" i="32"/>
  <c r="AA168" i="32"/>
  <c r="V168" i="32"/>
  <c r="Q168" i="32"/>
  <c r="L168" i="32"/>
  <c r="G168" i="32"/>
  <c r="AP167" i="32"/>
  <c r="AK167" i="32"/>
  <c r="AF167" i="32"/>
  <c r="AA167" i="32"/>
  <c r="V167" i="32"/>
  <c r="Q167" i="32"/>
  <c r="L167" i="32"/>
  <c r="G167" i="32"/>
  <c r="AP166" i="32"/>
  <c r="AK166" i="32"/>
  <c r="AF166" i="32"/>
  <c r="AA166" i="32"/>
  <c r="V166" i="32"/>
  <c r="Q166" i="32"/>
  <c r="L166" i="32"/>
  <c r="G166" i="32"/>
  <c r="AP165" i="32"/>
  <c r="AK165" i="32"/>
  <c r="AF165" i="32"/>
  <c r="AA165" i="32"/>
  <c r="V165" i="32"/>
  <c r="Q165" i="32"/>
  <c r="L165" i="32"/>
  <c r="G165" i="32"/>
  <c r="AP164" i="32"/>
  <c r="AK164" i="32"/>
  <c r="AF164" i="32"/>
  <c r="AA164" i="32"/>
  <c r="V164" i="32"/>
  <c r="Q164" i="32"/>
  <c r="L164" i="32"/>
  <c r="G164" i="32"/>
  <c r="AP163" i="32"/>
  <c r="AK163" i="32"/>
  <c r="AF163" i="32"/>
  <c r="AA163" i="32"/>
  <c r="V163" i="32"/>
  <c r="Q163" i="32"/>
  <c r="L163" i="32"/>
  <c r="G163" i="32"/>
  <c r="AP162" i="32"/>
  <c r="AK162" i="32"/>
  <c r="AF162" i="32"/>
  <c r="AA162" i="32"/>
  <c r="V162" i="32"/>
  <c r="Q162" i="32"/>
  <c r="L162" i="32"/>
  <c r="G162" i="32"/>
  <c r="AP161" i="32"/>
  <c r="AK161" i="32"/>
  <c r="AF161" i="32"/>
  <c r="AA161" i="32"/>
  <c r="V161" i="32"/>
  <c r="Q161" i="32"/>
  <c r="L161" i="32"/>
  <c r="G161" i="32"/>
  <c r="AP160" i="32"/>
  <c r="AK160" i="32"/>
  <c r="AF160" i="32"/>
  <c r="AA160" i="32"/>
  <c r="V160" i="32"/>
  <c r="Q160" i="32"/>
  <c r="L160" i="32"/>
  <c r="G160" i="32"/>
  <c r="AP159" i="32"/>
  <c r="AK159" i="32"/>
  <c r="AF159" i="32"/>
  <c r="AA159" i="32"/>
  <c r="V159" i="32"/>
  <c r="Q159" i="32"/>
  <c r="L159" i="32"/>
  <c r="G159" i="32"/>
  <c r="AP158" i="32"/>
  <c r="AK158" i="32"/>
  <c r="AF158" i="32"/>
  <c r="AA158" i="32"/>
  <c r="V158" i="32"/>
  <c r="Q158" i="32"/>
  <c r="L158" i="32"/>
  <c r="G158" i="32"/>
  <c r="AP157" i="32"/>
  <c r="AK157" i="32"/>
  <c r="AF157" i="32"/>
  <c r="AA157" i="32"/>
  <c r="V157" i="32"/>
  <c r="Q157" i="32"/>
  <c r="L157" i="32"/>
  <c r="G157" i="32"/>
  <c r="AP156" i="32"/>
  <c r="AK156" i="32"/>
  <c r="AF156" i="32"/>
  <c r="AA156" i="32"/>
  <c r="V156" i="32"/>
  <c r="Q156" i="32"/>
  <c r="L156" i="32"/>
  <c r="G156" i="32"/>
  <c r="AP155" i="32"/>
  <c r="AK155" i="32"/>
  <c r="AF155" i="32"/>
  <c r="AA155" i="32"/>
  <c r="V155" i="32"/>
  <c r="Q155" i="32"/>
  <c r="L155" i="32"/>
  <c r="G155" i="32"/>
  <c r="AP154" i="32"/>
  <c r="AK154" i="32"/>
  <c r="AF154" i="32"/>
  <c r="AA154" i="32"/>
  <c r="V154" i="32"/>
  <c r="Q154" i="32"/>
  <c r="L154" i="32"/>
  <c r="G154" i="32"/>
  <c r="AP153" i="32"/>
  <c r="AK153" i="32"/>
  <c r="AF153" i="32"/>
  <c r="AA153" i="32"/>
  <c r="V153" i="32"/>
  <c r="Q153" i="32"/>
  <c r="L153" i="32"/>
  <c r="G153" i="32"/>
  <c r="AP152" i="32"/>
  <c r="AK152" i="32"/>
  <c r="AF152" i="32"/>
  <c r="AA152" i="32"/>
  <c r="V152" i="32"/>
  <c r="Q152" i="32"/>
  <c r="L152" i="32"/>
  <c r="G152" i="32"/>
  <c r="AP151" i="32"/>
  <c r="AK151" i="32"/>
  <c r="AF151" i="32"/>
  <c r="AA151" i="32"/>
  <c r="V151" i="32"/>
  <c r="Q151" i="32"/>
  <c r="L151" i="32"/>
  <c r="G151" i="32"/>
  <c r="AP150" i="32"/>
  <c r="AK150" i="32"/>
  <c r="AF150" i="32"/>
  <c r="AA150" i="32"/>
  <c r="V150" i="32"/>
  <c r="Q150" i="32"/>
  <c r="L150" i="32"/>
  <c r="G150" i="32"/>
  <c r="AP149" i="32"/>
  <c r="AK149" i="32"/>
  <c r="AF149" i="32"/>
  <c r="AA149" i="32"/>
  <c r="V149" i="32"/>
  <c r="Q149" i="32"/>
  <c r="L149" i="32"/>
  <c r="G149" i="32"/>
  <c r="AP148" i="32"/>
  <c r="AK148" i="32"/>
  <c r="AF148" i="32"/>
  <c r="AA148" i="32"/>
  <c r="V148" i="32"/>
  <c r="Q148" i="32"/>
  <c r="L148" i="32"/>
  <c r="G148" i="32"/>
  <c r="AP147" i="32"/>
  <c r="AK147" i="32"/>
  <c r="AF147" i="32"/>
  <c r="AA147" i="32"/>
  <c r="V147" i="32"/>
  <c r="Q147" i="32"/>
  <c r="L147" i="32"/>
  <c r="G147" i="32"/>
  <c r="AP146" i="32"/>
  <c r="AK146" i="32"/>
  <c r="AF146" i="32"/>
  <c r="AA146" i="32"/>
  <c r="V146" i="32"/>
  <c r="Q146" i="32"/>
  <c r="L146" i="32"/>
  <c r="G146" i="32"/>
  <c r="AP145" i="32"/>
  <c r="AK145" i="32"/>
  <c r="AF145" i="32"/>
  <c r="AA145" i="32"/>
  <c r="V145" i="32"/>
  <c r="Q145" i="32"/>
  <c r="L145" i="32"/>
  <c r="G145" i="32"/>
  <c r="AP144" i="32"/>
  <c r="AK144" i="32"/>
  <c r="AF144" i="32"/>
  <c r="AA144" i="32"/>
  <c r="V144" i="32"/>
  <c r="Q144" i="32"/>
  <c r="L144" i="32"/>
  <c r="G144" i="32"/>
  <c r="AP143" i="32"/>
  <c r="AK143" i="32"/>
  <c r="AF143" i="32"/>
  <c r="AA143" i="32"/>
  <c r="V143" i="32"/>
  <c r="Q143" i="32"/>
  <c r="L143" i="32"/>
  <c r="G143" i="32"/>
  <c r="AP142" i="32"/>
  <c r="AK142" i="32"/>
  <c r="AF142" i="32"/>
  <c r="AA142" i="32"/>
  <c r="V142" i="32"/>
  <c r="Q142" i="32"/>
  <c r="L142" i="32"/>
  <c r="G142" i="32"/>
  <c r="AP141" i="32"/>
  <c r="AK141" i="32"/>
  <c r="AF141" i="32"/>
  <c r="AA141" i="32"/>
  <c r="V141" i="32"/>
  <c r="Q141" i="32"/>
  <c r="L141" i="32"/>
  <c r="G141" i="32"/>
  <c r="AP140" i="32"/>
  <c r="AK140" i="32"/>
  <c r="AF140" i="32"/>
  <c r="AA140" i="32"/>
  <c r="V140" i="32"/>
  <c r="Q140" i="32"/>
  <c r="L140" i="32"/>
  <c r="G140" i="32"/>
  <c r="AP139" i="32"/>
  <c r="AK139" i="32"/>
  <c r="AF139" i="32"/>
  <c r="AA139" i="32"/>
  <c r="V139" i="32"/>
  <c r="Q139" i="32"/>
  <c r="L139" i="32"/>
  <c r="G139" i="32"/>
  <c r="AP138" i="32"/>
  <c r="AK138" i="32"/>
  <c r="AF138" i="32"/>
  <c r="AA138" i="32"/>
  <c r="V138" i="32"/>
  <c r="Q138" i="32"/>
  <c r="L138" i="32"/>
  <c r="G138" i="32"/>
  <c r="AP137" i="32"/>
  <c r="AK137" i="32"/>
  <c r="AF137" i="32"/>
  <c r="AA137" i="32"/>
  <c r="V137" i="32"/>
  <c r="Q137" i="32"/>
  <c r="L137" i="32"/>
  <c r="G137" i="32"/>
  <c r="AP136" i="32"/>
  <c r="AK136" i="32"/>
  <c r="AF136" i="32"/>
  <c r="AA136" i="32"/>
  <c r="V136" i="32"/>
  <c r="Q136" i="32"/>
  <c r="L136" i="32"/>
  <c r="G136" i="32"/>
  <c r="AP135" i="32"/>
  <c r="AK135" i="32"/>
  <c r="AF135" i="32"/>
  <c r="AA135" i="32"/>
  <c r="V135" i="32"/>
  <c r="Q135" i="32"/>
  <c r="L135" i="32"/>
  <c r="G135" i="32"/>
  <c r="AP134" i="32"/>
  <c r="AK134" i="32"/>
  <c r="AF134" i="32"/>
  <c r="AA134" i="32"/>
  <c r="V134" i="32"/>
  <c r="Q134" i="32"/>
  <c r="L134" i="32"/>
  <c r="G134" i="32"/>
  <c r="AP133" i="32"/>
  <c r="AK133" i="32"/>
  <c r="AF133" i="32"/>
  <c r="AA133" i="32"/>
  <c r="V133" i="32"/>
  <c r="Q133" i="32"/>
  <c r="L133" i="32"/>
  <c r="G133" i="32"/>
  <c r="AP132" i="32"/>
  <c r="AK132" i="32"/>
  <c r="AF132" i="32"/>
  <c r="AA132" i="32"/>
  <c r="V132" i="32"/>
  <c r="Q132" i="32"/>
  <c r="L132" i="32"/>
  <c r="G132" i="32"/>
  <c r="AP131" i="32"/>
  <c r="AK131" i="32"/>
  <c r="AF131" i="32"/>
  <c r="AA131" i="32"/>
  <c r="V131" i="32"/>
  <c r="Q131" i="32"/>
  <c r="L131" i="32"/>
  <c r="G131" i="32"/>
  <c r="AP130" i="32"/>
  <c r="AK130" i="32"/>
  <c r="AF130" i="32"/>
  <c r="AA130" i="32"/>
  <c r="V130" i="32"/>
  <c r="Q130" i="32"/>
  <c r="L130" i="32"/>
  <c r="G130" i="32"/>
  <c r="AP129" i="32"/>
  <c r="AK129" i="32"/>
  <c r="AF129" i="32"/>
  <c r="AA129" i="32"/>
  <c r="V129" i="32"/>
  <c r="Q129" i="32"/>
  <c r="L129" i="32"/>
  <c r="G129" i="32"/>
  <c r="AP128" i="32"/>
  <c r="AK128" i="32"/>
  <c r="AF128" i="32"/>
  <c r="AA128" i="32"/>
  <c r="V128" i="32"/>
  <c r="Q128" i="32"/>
  <c r="L128" i="32"/>
  <c r="G128" i="32"/>
  <c r="AP127" i="32"/>
  <c r="AK127" i="32"/>
  <c r="AF127" i="32"/>
  <c r="AA127" i="32"/>
  <c r="V127" i="32"/>
  <c r="Q127" i="32"/>
  <c r="L127" i="32"/>
  <c r="G127" i="32"/>
  <c r="AP126" i="32"/>
  <c r="AK126" i="32"/>
  <c r="AF126" i="32"/>
  <c r="AA126" i="32"/>
  <c r="V126" i="32"/>
  <c r="Q126" i="32"/>
  <c r="L126" i="32"/>
  <c r="G126" i="32"/>
  <c r="AP125" i="32"/>
  <c r="AK125" i="32"/>
  <c r="AF125" i="32"/>
  <c r="AA125" i="32"/>
  <c r="V125" i="32"/>
  <c r="Q125" i="32"/>
  <c r="L125" i="32"/>
  <c r="G125" i="32"/>
  <c r="AP124" i="32"/>
  <c r="AK124" i="32"/>
  <c r="AF124" i="32"/>
  <c r="AA124" i="32"/>
  <c r="V124" i="32"/>
  <c r="Q124" i="32"/>
  <c r="L124" i="32"/>
  <c r="G124" i="32"/>
  <c r="AP123" i="32"/>
  <c r="AK123" i="32"/>
  <c r="AF123" i="32"/>
  <c r="AA123" i="32"/>
  <c r="V123" i="32"/>
  <c r="Q123" i="32"/>
  <c r="L123" i="32"/>
  <c r="G123" i="32"/>
  <c r="AP122" i="32"/>
  <c r="AK122" i="32"/>
  <c r="AF122" i="32"/>
  <c r="AA122" i="32"/>
  <c r="V122" i="32"/>
  <c r="Q122" i="32"/>
  <c r="L122" i="32"/>
  <c r="G122" i="32"/>
  <c r="AP121" i="32"/>
  <c r="AK121" i="32"/>
  <c r="AF121" i="32"/>
  <c r="AA121" i="32"/>
  <c r="V121" i="32"/>
  <c r="Q121" i="32"/>
  <c r="L121" i="32"/>
  <c r="G121" i="32"/>
  <c r="AP120" i="32"/>
  <c r="AK120" i="32"/>
  <c r="AF120" i="32"/>
  <c r="AA120" i="32"/>
  <c r="V120" i="32"/>
  <c r="Q120" i="32"/>
  <c r="L120" i="32"/>
  <c r="G120" i="32"/>
  <c r="AP119" i="32"/>
  <c r="AK119" i="32"/>
  <c r="AF119" i="32"/>
  <c r="AA119" i="32"/>
  <c r="V119" i="32"/>
  <c r="Q119" i="32"/>
  <c r="L119" i="32"/>
  <c r="G119" i="32"/>
  <c r="AP118" i="32"/>
  <c r="AK118" i="32"/>
  <c r="AF118" i="32"/>
  <c r="AA118" i="32"/>
  <c r="V118" i="32"/>
  <c r="Q118" i="32"/>
  <c r="L118" i="32"/>
  <c r="G118" i="32"/>
  <c r="AP117" i="32"/>
  <c r="AK117" i="32"/>
  <c r="AF117" i="32"/>
  <c r="AA117" i="32"/>
  <c r="V117" i="32"/>
  <c r="Q117" i="32"/>
  <c r="L117" i="32"/>
  <c r="G117" i="32"/>
  <c r="AP116" i="32"/>
  <c r="AK116" i="32"/>
  <c r="AF116" i="32"/>
  <c r="AA116" i="32"/>
  <c r="V116" i="32"/>
  <c r="Q116" i="32"/>
  <c r="L116" i="32"/>
  <c r="G116" i="32"/>
  <c r="AP115" i="32"/>
  <c r="AK115" i="32"/>
  <c r="AF115" i="32"/>
  <c r="AA115" i="32"/>
  <c r="V115" i="32"/>
  <c r="Q115" i="32"/>
  <c r="L115" i="32"/>
  <c r="G115" i="32"/>
  <c r="AP114" i="32"/>
  <c r="AK114" i="32"/>
  <c r="AF114" i="32"/>
  <c r="AA114" i="32"/>
  <c r="V114" i="32"/>
  <c r="Q114" i="32"/>
  <c r="L114" i="32"/>
  <c r="G114" i="32"/>
  <c r="AP113" i="32"/>
  <c r="AK113" i="32"/>
  <c r="AF113" i="32"/>
  <c r="AA113" i="32"/>
  <c r="V113" i="32"/>
  <c r="Q113" i="32"/>
  <c r="L113" i="32"/>
  <c r="G113" i="32"/>
  <c r="AP112" i="32"/>
  <c r="AK112" i="32"/>
  <c r="AF112" i="32"/>
  <c r="AA112" i="32"/>
  <c r="V112" i="32"/>
  <c r="Q112" i="32"/>
  <c r="L112" i="32"/>
  <c r="G112" i="32"/>
  <c r="AP111" i="32"/>
  <c r="AK111" i="32"/>
  <c r="AF111" i="32"/>
  <c r="AA111" i="32"/>
  <c r="V111" i="32"/>
  <c r="Q111" i="32"/>
  <c r="L111" i="32"/>
  <c r="G111" i="32"/>
  <c r="AP110" i="32"/>
  <c r="AK110" i="32"/>
  <c r="AF110" i="32"/>
  <c r="AA110" i="32"/>
  <c r="V110" i="32"/>
  <c r="Q110" i="32"/>
  <c r="L110" i="32"/>
  <c r="G110" i="32"/>
  <c r="AP109" i="32"/>
  <c r="AK109" i="32"/>
  <c r="AF109" i="32"/>
  <c r="AA109" i="32"/>
  <c r="V109" i="32"/>
  <c r="Q109" i="32"/>
  <c r="L109" i="32"/>
  <c r="G109" i="32"/>
  <c r="AP108" i="32"/>
  <c r="AK108" i="32"/>
  <c r="AF108" i="32"/>
  <c r="AA108" i="32"/>
  <c r="V108" i="32"/>
  <c r="Q108" i="32"/>
  <c r="L108" i="32"/>
  <c r="G108" i="32"/>
  <c r="AP107" i="32"/>
  <c r="AK107" i="32"/>
  <c r="AF107" i="32"/>
  <c r="AA107" i="32"/>
  <c r="V107" i="32"/>
  <c r="Q107" i="32"/>
  <c r="L107" i="32"/>
  <c r="G107" i="32"/>
  <c r="AP106" i="32"/>
  <c r="AK106" i="32"/>
  <c r="AF106" i="32"/>
  <c r="AA106" i="32"/>
  <c r="V106" i="32"/>
  <c r="Q106" i="32"/>
  <c r="L106" i="32"/>
  <c r="G106" i="32"/>
  <c r="AP105" i="32"/>
  <c r="AK105" i="32"/>
  <c r="AF105" i="32"/>
  <c r="AA105" i="32"/>
  <c r="V105" i="32"/>
  <c r="Q105" i="32"/>
  <c r="L105" i="32"/>
  <c r="G105" i="32"/>
  <c r="AP104" i="32"/>
  <c r="AK104" i="32"/>
  <c r="AF104" i="32"/>
  <c r="AA104" i="32"/>
  <c r="V104" i="32"/>
  <c r="Q104" i="32"/>
  <c r="L104" i="32"/>
  <c r="G104" i="32"/>
  <c r="AP103" i="32"/>
  <c r="AK103" i="32"/>
  <c r="AF103" i="32"/>
  <c r="AA103" i="32"/>
  <c r="V103" i="32"/>
  <c r="Q103" i="32"/>
  <c r="L103" i="32"/>
  <c r="G103" i="32"/>
  <c r="AP102" i="32"/>
  <c r="AK102" i="32"/>
  <c r="AF102" i="32"/>
  <c r="AA102" i="32"/>
  <c r="V102" i="32"/>
  <c r="Q102" i="32"/>
  <c r="L102" i="32"/>
  <c r="G102" i="32"/>
  <c r="AP101" i="32"/>
  <c r="AK101" i="32"/>
  <c r="AF101" i="32"/>
  <c r="AA101" i="32"/>
  <c r="V101" i="32"/>
  <c r="Q101" i="32"/>
  <c r="L101" i="32"/>
  <c r="G101" i="32"/>
  <c r="AP100" i="32"/>
  <c r="AK100" i="32"/>
  <c r="AF100" i="32"/>
  <c r="AA100" i="32"/>
  <c r="V100" i="32"/>
  <c r="Q100" i="32"/>
  <c r="L100" i="32"/>
  <c r="G100" i="32"/>
  <c r="AP99" i="32"/>
  <c r="AK99" i="32"/>
  <c r="AF99" i="32"/>
  <c r="AA99" i="32"/>
  <c r="V99" i="32"/>
  <c r="Q99" i="32"/>
  <c r="L99" i="32"/>
  <c r="G99" i="32"/>
  <c r="AP98" i="32"/>
  <c r="AK98" i="32"/>
  <c r="AF98" i="32"/>
  <c r="AA98" i="32"/>
  <c r="V98" i="32"/>
  <c r="Q98" i="32"/>
  <c r="L98" i="32"/>
  <c r="G98" i="32"/>
  <c r="AP97" i="32"/>
  <c r="AK97" i="32"/>
  <c r="AF97" i="32"/>
  <c r="AA97" i="32"/>
  <c r="V97" i="32"/>
  <c r="Q97" i="32"/>
  <c r="L97" i="32"/>
  <c r="G97" i="32"/>
  <c r="AP96" i="32"/>
  <c r="AK96" i="32"/>
  <c r="AF96" i="32"/>
  <c r="AA96" i="32"/>
  <c r="V96" i="32"/>
  <c r="Q96" i="32"/>
  <c r="L96" i="32"/>
  <c r="G96" i="32"/>
  <c r="AP95" i="32"/>
  <c r="AK95" i="32"/>
  <c r="AF95" i="32"/>
  <c r="AA95" i="32"/>
  <c r="V95" i="32"/>
  <c r="Q95" i="32"/>
  <c r="L95" i="32"/>
  <c r="G95" i="32"/>
  <c r="AP94" i="32"/>
  <c r="AK94" i="32"/>
  <c r="AF94" i="32"/>
  <c r="AA94" i="32"/>
  <c r="V94" i="32"/>
  <c r="Q94" i="32"/>
  <c r="L94" i="32"/>
  <c r="G94" i="32"/>
  <c r="AP93" i="32"/>
  <c r="AK93" i="32"/>
  <c r="AF93" i="32"/>
  <c r="AA93" i="32"/>
  <c r="V93" i="32"/>
  <c r="Q93" i="32"/>
  <c r="L93" i="32"/>
  <c r="G93" i="32"/>
  <c r="AP92" i="32"/>
  <c r="AK92" i="32"/>
  <c r="AF92" i="32"/>
  <c r="AA92" i="32"/>
  <c r="V92" i="32"/>
  <c r="Q92" i="32"/>
  <c r="L92" i="32"/>
  <c r="G92" i="32"/>
  <c r="AP91" i="32"/>
  <c r="AK91" i="32"/>
  <c r="AF91" i="32"/>
  <c r="AA91" i="32"/>
  <c r="V91" i="32"/>
  <c r="Q91" i="32"/>
  <c r="L91" i="32"/>
  <c r="G91" i="32"/>
  <c r="AP90" i="32"/>
  <c r="AK90" i="32"/>
  <c r="AF90" i="32"/>
  <c r="AA90" i="32"/>
  <c r="V90" i="32"/>
  <c r="Q90" i="32"/>
  <c r="L90" i="32"/>
  <c r="G90" i="32"/>
  <c r="AP89" i="32"/>
  <c r="AK89" i="32"/>
  <c r="AF89" i="32"/>
  <c r="AA89" i="32"/>
  <c r="V89" i="32"/>
  <c r="Q89" i="32"/>
  <c r="L89" i="32"/>
  <c r="G89" i="32"/>
  <c r="AP88" i="32"/>
  <c r="AK88" i="32"/>
  <c r="AF88" i="32"/>
  <c r="AA88" i="32"/>
  <c r="V88" i="32"/>
  <c r="Q88" i="32"/>
  <c r="L88" i="32"/>
  <c r="G88" i="32"/>
  <c r="AP87" i="32"/>
  <c r="AK87" i="32"/>
  <c r="AF87" i="32"/>
  <c r="AA87" i="32"/>
  <c r="V87" i="32"/>
  <c r="Q87" i="32"/>
  <c r="L87" i="32"/>
  <c r="G87" i="32"/>
  <c r="AP86" i="32"/>
  <c r="AK86" i="32"/>
  <c r="AF86" i="32"/>
  <c r="AA86" i="32"/>
  <c r="V86" i="32"/>
  <c r="Q86" i="32"/>
  <c r="L86" i="32"/>
  <c r="G86" i="32"/>
  <c r="AP85" i="32"/>
  <c r="AK85" i="32"/>
  <c r="AF85" i="32"/>
  <c r="AA85" i="32"/>
  <c r="V85" i="32"/>
  <c r="Q85" i="32"/>
  <c r="L85" i="32"/>
  <c r="G85" i="32"/>
  <c r="AP84" i="32"/>
  <c r="AK84" i="32"/>
  <c r="AF84" i="32"/>
  <c r="AA84" i="32"/>
  <c r="V84" i="32"/>
  <c r="Q84" i="32"/>
  <c r="L84" i="32"/>
  <c r="G84" i="32"/>
  <c r="AP83" i="32"/>
  <c r="AK83" i="32"/>
  <c r="AF83" i="32"/>
  <c r="AA83" i="32"/>
  <c r="V83" i="32"/>
  <c r="Q83" i="32"/>
  <c r="L83" i="32"/>
  <c r="G83" i="32"/>
  <c r="AP82" i="32"/>
  <c r="AK82" i="32"/>
  <c r="AF82" i="32"/>
  <c r="AA82" i="32"/>
  <c r="V82" i="32"/>
  <c r="Q82" i="32"/>
  <c r="L82" i="32"/>
  <c r="G82" i="32"/>
  <c r="AP81" i="32"/>
  <c r="AK81" i="32"/>
  <c r="AF81" i="32"/>
  <c r="AA81" i="32"/>
  <c r="V81" i="32"/>
  <c r="Q81" i="32"/>
  <c r="L81" i="32"/>
  <c r="G81" i="32"/>
  <c r="AP80" i="32"/>
  <c r="AK80" i="32"/>
  <c r="AF80" i="32"/>
  <c r="AA80" i="32"/>
  <c r="V80" i="32"/>
  <c r="Q80" i="32"/>
  <c r="L80" i="32"/>
  <c r="G80" i="32"/>
  <c r="AP79" i="32"/>
  <c r="AK79" i="32"/>
  <c r="AF79" i="32"/>
  <c r="AA79" i="32"/>
  <c r="V79" i="32"/>
  <c r="Q79" i="32"/>
  <c r="L79" i="32"/>
  <c r="G79" i="32"/>
  <c r="AP78" i="32"/>
  <c r="AK78" i="32"/>
  <c r="AF78" i="32"/>
  <c r="AA78" i="32"/>
  <c r="V78" i="32"/>
  <c r="Q78" i="32"/>
  <c r="L78" i="32"/>
  <c r="G78" i="32"/>
  <c r="AP77" i="32"/>
  <c r="AK77" i="32"/>
  <c r="AF77" i="32"/>
  <c r="AA77" i="32"/>
  <c r="V77" i="32"/>
  <c r="Q77" i="32"/>
  <c r="L77" i="32"/>
  <c r="G77" i="32"/>
  <c r="AP76" i="32"/>
  <c r="AK76" i="32"/>
  <c r="AF76" i="32"/>
  <c r="AA76" i="32"/>
  <c r="V76" i="32"/>
  <c r="Q76" i="32"/>
  <c r="L76" i="32"/>
  <c r="G76" i="32"/>
  <c r="AP75" i="32"/>
  <c r="AK75" i="32"/>
  <c r="AF75" i="32"/>
  <c r="AA75" i="32"/>
  <c r="V75" i="32"/>
  <c r="Q75" i="32"/>
  <c r="L75" i="32"/>
  <c r="G75" i="32"/>
  <c r="AP74" i="32"/>
  <c r="AK74" i="32"/>
  <c r="AF74" i="32"/>
  <c r="AA74" i="32"/>
  <c r="V74" i="32"/>
  <c r="Q74" i="32"/>
  <c r="L74" i="32"/>
  <c r="G74" i="32"/>
  <c r="AP73" i="32"/>
  <c r="AK73" i="32"/>
  <c r="AF73" i="32"/>
  <c r="AA73" i="32"/>
  <c r="V73" i="32"/>
  <c r="Q73" i="32"/>
  <c r="L73" i="32"/>
  <c r="G73" i="32"/>
  <c r="AP72" i="32"/>
  <c r="AK72" i="32"/>
  <c r="AF72" i="32"/>
  <c r="AA72" i="32"/>
  <c r="V72" i="32"/>
  <c r="Q72" i="32"/>
  <c r="L72" i="32"/>
  <c r="G72" i="32"/>
  <c r="AP71" i="32"/>
  <c r="AK71" i="32"/>
  <c r="AF71" i="32"/>
  <c r="AA71" i="32"/>
  <c r="V71" i="32"/>
  <c r="Q71" i="32"/>
  <c r="L71" i="32"/>
  <c r="G71" i="32"/>
  <c r="AP70" i="32"/>
  <c r="AK70" i="32"/>
  <c r="AF70" i="32"/>
  <c r="AA70" i="32"/>
  <c r="V70" i="32"/>
  <c r="Q70" i="32"/>
  <c r="L70" i="32"/>
  <c r="G70" i="32"/>
  <c r="AP69" i="32"/>
  <c r="AK69" i="32"/>
  <c r="AF69" i="32"/>
  <c r="AA69" i="32"/>
  <c r="V69" i="32"/>
  <c r="Q69" i="32"/>
  <c r="L69" i="32"/>
  <c r="G69" i="32"/>
  <c r="AP68" i="32"/>
  <c r="AK68" i="32"/>
  <c r="AF68" i="32"/>
  <c r="AA68" i="32"/>
  <c r="V68" i="32"/>
  <c r="Q68" i="32"/>
  <c r="L68" i="32"/>
  <c r="G68" i="32"/>
  <c r="AP67" i="32"/>
  <c r="AK67" i="32"/>
  <c r="AF67" i="32"/>
  <c r="AA67" i="32"/>
  <c r="V67" i="32"/>
  <c r="Q67" i="32"/>
  <c r="L67" i="32"/>
  <c r="G67" i="32"/>
  <c r="AP66" i="32"/>
  <c r="AK66" i="32"/>
  <c r="AF66" i="32"/>
  <c r="AA66" i="32"/>
  <c r="V66" i="32"/>
  <c r="Q66" i="32"/>
  <c r="L66" i="32"/>
  <c r="G66" i="32"/>
  <c r="AP65" i="32"/>
  <c r="AK65" i="32"/>
  <c r="AF65" i="32"/>
  <c r="AA65" i="32"/>
  <c r="V65" i="32"/>
  <c r="Q65" i="32"/>
  <c r="L65" i="32"/>
  <c r="G65" i="32"/>
  <c r="AP64" i="32"/>
  <c r="AK64" i="32"/>
  <c r="AF64" i="32"/>
  <c r="AA64" i="32"/>
  <c r="V64" i="32"/>
  <c r="Q64" i="32"/>
  <c r="L64" i="32"/>
  <c r="G64" i="32"/>
  <c r="AP63" i="32"/>
  <c r="AK63" i="32"/>
  <c r="AF63" i="32"/>
  <c r="AA63" i="32"/>
  <c r="V63" i="32"/>
  <c r="Q63" i="32"/>
  <c r="L63" i="32"/>
  <c r="G63" i="32"/>
  <c r="AP62" i="32"/>
  <c r="AK62" i="32"/>
  <c r="AF62" i="32"/>
  <c r="AA62" i="32"/>
  <c r="V62" i="32"/>
  <c r="Q62" i="32"/>
  <c r="L62" i="32"/>
  <c r="G62" i="32"/>
  <c r="AP61" i="32"/>
  <c r="AK61" i="32"/>
  <c r="AF61" i="32"/>
  <c r="AA61" i="32"/>
  <c r="V61" i="32"/>
  <c r="Q61" i="32"/>
  <c r="L61" i="32"/>
  <c r="G61" i="32"/>
  <c r="AP60" i="32"/>
  <c r="AK60" i="32"/>
  <c r="AF60" i="32"/>
  <c r="AA60" i="32"/>
  <c r="V60" i="32"/>
  <c r="Q60" i="32"/>
  <c r="L60" i="32"/>
  <c r="G60" i="32"/>
  <c r="AP59" i="32"/>
  <c r="AK59" i="32"/>
  <c r="AF59" i="32"/>
  <c r="AA59" i="32"/>
  <c r="V59" i="32"/>
  <c r="Q59" i="32"/>
  <c r="L59" i="32"/>
  <c r="G59" i="32"/>
  <c r="AP58" i="32"/>
  <c r="AK58" i="32"/>
  <c r="AF58" i="32"/>
  <c r="AA58" i="32"/>
  <c r="V58" i="32"/>
  <c r="Q58" i="32"/>
  <c r="L58" i="32"/>
  <c r="G58" i="32"/>
  <c r="AP57" i="32"/>
  <c r="AK57" i="32"/>
  <c r="AF57" i="32"/>
  <c r="AA57" i="32"/>
  <c r="V57" i="32"/>
  <c r="Q57" i="32"/>
  <c r="L57" i="32"/>
  <c r="G57" i="32"/>
  <c r="AP56" i="32"/>
  <c r="AK56" i="32"/>
  <c r="AF56" i="32"/>
  <c r="AA56" i="32"/>
  <c r="V56" i="32"/>
  <c r="Q56" i="32"/>
  <c r="L56" i="32"/>
  <c r="G56" i="32"/>
  <c r="AP55" i="32"/>
  <c r="AK55" i="32"/>
  <c r="AF55" i="32"/>
  <c r="AA55" i="32"/>
  <c r="V55" i="32"/>
  <c r="Q55" i="32"/>
  <c r="L55" i="32"/>
  <c r="G55" i="32"/>
  <c r="AP54" i="32"/>
  <c r="AK54" i="32"/>
  <c r="AF54" i="32"/>
  <c r="AA54" i="32"/>
  <c r="V54" i="32"/>
  <c r="Q54" i="32"/>
  <c r="L54" i="32"/>
  <c r="G54" i="32"/>
  <c r="AP53" i="32"/>
  <c r="AK53" i="32"/>
  <c r="AF53" i="32"/>
  <c r="AA53" i="32"/>
  <c r="V53" i="32"/>
  <c r="Q53" i="32"/>
  <c r="L53" i="32"/>
  <c r="G53" i="32"/>
  <c r="AP52" i="32"/>
  <c r="AK52" i="32"/>
  <c r="AF52" i="32"/>
  <c r="AA52" i="32"/>
  <c r="V52" i="32"/>
  <c r="Q52" i="32"/>
  <c r="L52" i="32"/>
  <c r="G52" i="32"/>
  <c r="AP51" i="32"/>
  <c r="AK51" i="32"/>
  <c r="AF51" i="32"/>
  <c r="AA51" i="32"/>
  <c r="V51" i="32"/>
  <c r="Q51" i="32"/>
  <c r="L51" i="32"/>
  <c r="G51" i="32"/>
  <c r="AP50" i="32"/>
  <c r="AK50" i="32"/>
  <c r="AF50" i="32"/>
  <c r="AA50" i="32"/>
  <c r="V50" i="32"/>
  <c r="Q50" i="32"/>
  <c r="L50" i="32"/>
  <c r="G50" i="32"/>
  <c r="AP49" i="32"/>
  <c r="AK49" i="32"/>
  <c r="AF49" i="32"/>
  <c r="AA49" i="32"/>
  <c r="V49" i="32"/>
  <c r="Q49" i="32"/>
  <c r="L49" i="32"/>
  <c r="G49" i="32"/>
  <c r="AP48" i="32"/>
  <c r="AK48" i="32"/>
  <c r="AF48" i="32"/>
  <c r="AA48" i="32"/>
  <c r="V48" i="32"/>
  <c r="Q48" i="32"/>
  <c r="L48" i="32"/>
  <c r="G48" i="32"/>
  <c r="AP47" i="32"/>
  <c r="AK47" i="32"/>
  <c r="AF47" i="32"/>
  <c r="AA47" i="32"/>
  <c r="V47" i="32"/>
  <c r="Q47" i="32"/>
  <c r="L47" i="32"/>
  <c r="G47" i="32"/>
  <c r="AP46" i="32"/>
  <c r="AK46" i="32"/>
  <c r="AF46" i="32"/>
  <c r="AA46" i="32"/>
  <c r="V46" i="32"/>
  <c r="Q46" i="32"/>
  <c r="L46" i="32"/>
  <c r="G46" i="32"/>
  <c r="AP45" i="32"/>
  <c r="AK45" i="32"/>
  <c r="AF45" i="32"/>
  <c r="AA45" i="32"/>
  <c r="V45" i="32"/>
  <c r="Q45" i="32"/>
  <c r="L45" i="32"/>
  <c r="G45" i="32"/>
  <c r="AP44" i="32"/>
  <c r="AK44" i="32"/>
  <c r="AF44" i="32"/>
  <c r="AA44" i="32"/>
  <c r="V44" i="32"/>
  <c r="Q44" i="32"/>
  <c r="L44" i="32"/>
  <c r="G44" i="32"/>
  <c r="AP43" i="32"/>
  <c r="AK43" i="32"/>
  <c r="AF43" i="32"/>
  <c r="AA43" i="32"/>
  <c r="V43" i="32"/>
  <c r="Q43" i="32"/>
  <c r="L43" i="32"/>
  <c r="G43" i="32"/>
  <c r="AP42" i="32"/>
  <c r="AK42" i="32"/>
  <c r="AF42" i="32"/>
  <c r="AA42" i="32"/>
  <c r="V42" i="32"/>
  <c r="Q42" i="32"/>
  <c r="L42" i="32"/>
  <c r="G42" i="32"/>
  <c r="AP41" i="32"/>
  <c r="AK41" i="32"/>
  <c r="AF41" i="32"/>
  <c r="AA41" i="32"/>
  <c r="V41" i="32"/>
  <c r="Q41" i="32"/>
  <c r="L41" i="32"/>
  <c r="G41" i="32"/>
  <c r="AP40" i="32"/>
  <c r="AK40" i="32"/>
  <c r="AF40" i="32"/>
  <c r="AA40" i="32"/>
  <c r="V40" i="32"/>
  <c r="Q40" i="32"/>
  <c r="L40" i="32"/>
  <c r="G40" i="32"/>
  <c r="AP39" i="32"/>
  <c r="AK39" i="32"/>
  <c r="AF39" i="32"/>
  <c r="AA39" i="32"/>
  <c r="V39" i="32"/>
  <c r="Q39" i="32"/>
  <c r="L39" i="32"/>
  <c r="G39" i="32"/>
  <c r="AP38" i="32"/>
  <c r="AK38" i="32"/>
  <c r="AF38" i="32"/>
  <c r="AA38" i="32"/>
  <c r="V38" i="32"/>
  <c r="Q38" i="32"/>
  <c r="L38" i="32"/>
  <c r="G38" i="32"/>
  <c r="AP37" i="32"/>
  <c r="AK37" i="32"/>
  <c r="AF37" i="32"/>
  <c r="AA37" i="32"/>
  <c r="V37" i="32"/>
  <c r="Q37" i="32"/>
  <c r="L37" i="32"/>
  <c r="G37" i="32"/>
  <c r="AP36" i="32"/>
  <c r="AK36" i="32"/>
  <c r="AF36" i="32"/>
  <c r="AA36" i="32"/>
  <c r="V36" i="32"/>
  <c r="Q36" i="32"/>
  <c r="L36" i="32"/>
  <c r="G36" i="32"/>
  <c r="AP35" i="32"/>
  <c r="AK35" i="32"/>
  <c r="AF35" i="32"/>
  <c r="AA35" i="32"/>
  <c r="V35" i="32"/>
  <c r="Q35" i="32"/>
  <c r="L35" i="32"/>
  <c r="G35" i="32"/>
  <c r="AP34" i="32"/>
  <c r="AK34" i="32"/>
  <c r="AF34" i="32"/>
  <c r="AA34" i="32"/>
  <c r="V34" i="32"/>
  <c r="Q34" i="32"/>
  <c r="L34" i="32"/>
  <c r="G34" i="32"/>
  <c r="AP33" i="32"/>
  <c r="AK33" i="32"/>
  <c r="AF33" i="32"/>
  <c r="AA33" i="32"/>
  <c r="V33" i="32"/>
  <c r="Q33" i="32"/>
  <c r="L33" i="32"/>
  <c r="G33" i="32"/>
  <c r="AP32" i="32"/>
  <c r="AK32" i="32"/>
  <c r="AF32" i="32"/>
  <c r="AA32" i="32"/>
  <c r="V32" i="32"/>
  <c r="Q32" i="32"/>
  <c r="L32" i="32"/>
  <c r="G32" i="32"/>
  <c r="AP31" i="32"/>
  <c r="AK31" i="32"/>
  <c r="AF31" i="32"/>
  <c r="AA31" i="32"/>
  <c r="V31" i="32"/>
  <c r="Q31" i="32"/>
  <c r="L31" i="32"/>
  <c r="G31" i="32"/>
  <c r="AP30" i="32"/>
  <c r="AK30" i="32"/>
  <c r="AF30" i="32"/>
  <c r="AA30" i="32"/>
  <c r="V30" i="32"/>
  <c r="Q30" i="32"/>
  <c r="L30" i="32"/>
  <c r="G30" i="32"/>
  <c r="AP29" i="32"/>
  <c r="AK29" i="32"/>
  <c r="AF29" i="32"/>
  <c r="AA29" i="32"/>
  <c r="V29" i="32"/>
  <c r="Q29" i="32"/>
  <c r="L29" i="32"/>
  <c r="G29" i="32"/>
  <c r="AP28" i="32"/>
  <c r="AK28" i="32"/>
  <c r="AF28" i="32"/>
  <c r="AA28" i="32"/>
  <c r="V28" i="32"/>
  <c r="Q28" i="32"/>
  <c r="L28" i="32"/>
  <c r="G28" i="32"/>
  <c r="AP27" i="32"/>
  <c r="AK27" i="32"/>
  <c r="AF27" i="32"/>
  <c r="AA27" i="32"/>
  <c r="V27" i="32"/>
  <c r="Q27" i="32"/>
  <c r="L27" i="32"/>
  <c r="G27" i="32"/>
  <c r="AP26" i="32"/>
  <c r="AK26" i="32"/>
  <c r="AF26" i="32"/>
  <c r="AA26" i="32"/>
  <c r="V26" i="32"/>
  <c r="Q26" i="32"/>
  <c r="L26" i="32"/>
  <c r="G26" i="32"/>
  <c r="AP25" i="32"/>
  <c r="AK25" i="32"/>
  <c r="AF25" i="32"/>
  <c r="AA25" i="32"/>
  <c r="V25" i="32"/>
  <c r="Q25" i="32"/>
  <c r="L25" i="32"/>
  <c r="G25" i="32"/>
  <c r="AP24" i="32"/>
  <c r="AK24" i="32"/>
  <c r="AF24" i="32"/>
  <c r="AA24" i="32"/>
  <c r="V24" i="32"/>
  <c r="Q24" i="32"/>
  <c r="L24" i="32"/>
  <c r="G24" i="32"/>
  <c r="AP23" i="32"/>
  <c r="AK23" i="32"/>
  <c r="AF23" i="32"/>
  <c r="AA23" i="32"/>
  <c r="V23" i="32"/>
  <c r="Q23" i="32"/>
  <c r="L23" i="32"/>
  <c r="G23" i="32"/>
  <c r="AP22" i="32"/>
  <c r="AK22" i="32"/>
  <c r="AF22" i="32"/>
  <c r="AA22" i="32"/>
  <c r="V22" i="32"/>
  <c r="Q22" i="32"/>
  <c r="L22" i="32"/>
  <c r="G22" i="32"/>
  <c r="AP21" i="32"/>
  <c r="AK21" i="32"/>
  <c r="AF21" i="32"/>
  <c r="AA21" i="32"/>
  <c r="V21" i="32"/>
  <c r="Q21" i="32"/>
  <c r="L21" i="32"/>
  <c r="G21" i="32"/>
  <c r="AP20" i="32"/>
  <c r="AK20" i="32"/>
  <c r="AF20" i="32"/>
  <c r="AA20" i="32"/>
  <c r="V20" i="32"/>
  <c r="Q20" i="32"/>
  <c r="L20" i="32"/>
  <c r="G20" i="32"/>
  <c r="AP19" i="32"/>
  <c r="AK19" i="32"/>
  <c r="AF19" i="32"/>
  <c r="AA19" i="32"/>
  <c r="V19" i="32"/>
  <c r="Q19" i="32"/>
  <c r="L19" i="32"/>
  <c r="G19" i="32"/>
  <c r="AP18" i="32"/>
  <c r="AK18" i="32"/>
  <c r="AF18" i="32"/>
  <c r="AA18" i="32"/>
  <c r="V18" i="32"/>
  <c r="Q18" i="32"/>
  <c r="L18" i="32"/>
  <c r="G18" i="32"/>
  <c r="AP17" i="32"/>
  <c r="AK17" i="32"/>
  <c r="AF17" i="32"/>
  <c r="AA17" i="32"/>
  <c r="V17" i="32"/>
  <c r="Q17" i="32"/>
  <c r="L17" i="32"/>
  <c r="G17" i="32"/>
  <c r="AP14" i="32"/>
  <c r="AK14" i="32"/>
  <c r="AF14" i="32"/>
  <c r="AA14" i="32"/>
  <c r="V14" i="32"/>
  <c r="Q14" i="32"/>
  <c r="L14" i="32"/>
  <c r="G14" i="32"/>
  <c r="AP13" i="32"/>
  <c r="AK13" i="32"/>
  <c r="AF13" i="32"/>
  <c r="AA13" i="32"/>
  <c r="V13" i="32"/>
  <c r="Q13" i="32"/>
  <c r="L13" i="32"/>
  <c r="G13" i="32"/>
  <c r="AP12" i="32"/>
  <c r="AK12" i="32"/>
  <c r="AF12" i="32"/>
  <c r="AA12" i="32"/>
  <c r="V12" i="32"/>
  <c r="Q12" i="32"/>
  <c r="L12" i="32"/>
  <c r="G12" i="32"/>
  <c r="AP11" i="32"/>
  <c r="AK11" i="32"/>
  <c r="AF11" i="32"/>
  <c r="AA11" i="32"/>
  <c r="V11" i="32"/>
  <c r="Q11" i="32"/>
  <c r="L11" i="32"/>
  <c r="G11" i="32"/>
  <c r="AP10" i="32"/>
  <c r="AK10" i="32"/>
  <c r="AF10" i="32"/>
  <c r="AA10" i="32"/>
  <c r="V10" i="32"/>
  <c r="Q10" i="32"/>
  <c r="L10" i="32"/>
  <c r="G10" i="32"/>
  <c r="AP9" i="32"/>
  <c r="AK9" i="32"/>
  <c r="AF9" i="32"/>
  <c r="AA9" i="32"/>
  <c r="V9" i="32"/>
  <c r="Q9" i="32"/>
  <c r="L9" i="32"/>
  <c r="G9" i="32"/>
  <c r="AP8" i="32"/>
  <c r="AK8" i="32"/>
  <c r="AF8" i="32"/>
  <c r="AA8" i="32"/>
  <c r="V8" i="32"/>
  <c r="Q8" i="32"/>
  <c r="L8" i="32"/>
  <c r="G8" i="32"/>
  <c r="D15" i="32" l="1"/>
  <c r="D20" i="32"/>
  <c r="M14" i="33"/>
  <c r="AX200" i="32"/>
  <c r="AW200" i="32"/>
  <c r="AY31" i="32"/>
  <c r="AY36" i="32"/>
  <c r="AY28" i="32"/>
  <c r="AC16" i="32"/>
  <c r="AM16" i="32"/>
  <c r="X79" i="32"/>
  <c r="AY199" i="32"/>
  <c r="I16" i="32"/>
  <c r="X16" i="32"/>
  <c r="AH166" i="32"/>
  <c r="AH16" i="32"/>
  <c r="D16" i="32"/>
  <c r="N16" i="32"/>
  <c r="S16" i="32"/>
  <c r="N109" i="32"/>
  <c r="AH95" i="32"/>
  <c r="AH42" i="32"/>
  <c r="AY29" i="32"/>
  <c r="AY30" i="32"/>
  <c r="AH37" i="32"/>
  <c r="AH113" i="32"/>
  <c r="AH19" i="32"/>
  <c r="AH176" i="32"/>
  <c r="AH100" i="32"/>
  <c r="AH146" i="32"/>
  <c r="AH103" i="32"/>
  <c r="AH107" i="32"/>
  <c r="AH150" i="32"/>
  <c r="AH122" i="32"/>
  <c r="AH186" i="32"/>
  <c r="AH102" i="32"/>
  <c r="AH61" i="32"/>
  <c r="AH27" i="32"/>
  <c r="AH131" i="32"/>
  <c r="AH75" i="32"/>
  <c r="AH164" i="32"/>
  <c r="AH145" i="32"/>
  <c r="AH189" i="32"/>
  <c r="AH48" i="32"/>
  <c r="AH89" i="32"/>
  <c r="AH21" i="32"/>
  <c r="AH158" i="32"/>
  <c r="AH39" i="32"/>
  <c r="AH34" i="32"/>
  <c r="AH55" i="32"/>
  <c r="AH82" i="32"/>
  <c r="AH170" i="32"/>
  <c r="AH191" i="32"/>
  <c r="AH159" i="32"/>
  <c r="AH83" i="32"/>
  <c r="AH60" i="32"/>
  <c r="AH182" i="32"/>
  <c r="AH58" i="32"/>
  <c r="AH137" i="32"/>
  <c r="AH41" i="32"/>
  <c r="AH94" i="32"/>
  <c r="AH52" i="32"/>
  <c r="AH192" i="32"/>
  <c r="AH26" i="32"/>
  <c r="AM180" i="32"/>
  <c r="N24" i="32"/>
  <c r="D91" i="32"/>
  <c r="N11" i="32"/>
  <c r="AH124" i="32"/>
  <c r="N69" i="32"/>
  <c r="N103" i="32"/>
  <c r="AY13" i="32"/>
  <c r="AY24" i="32"/>
  <c r="AY10" i="32"/>
  <c r="AC20" i="32"/>
  <c r="S101" i="32"/>
  <c r="AY8" i="32"/>
  <c r="AC156" i="32"/>
  <c r="AC79" i="32"/>
  <c r="AM108" i="32"/>
  <c r="AC22" i="32"/>
  <c r="AM94" i="32"/>
  <c r="AM176" i="32"/>
  <c r="AC24" i="32"/>
  <c r="AC134" i="32"/>
  <c r="D128" i="32"/>
  <c r="AC64" i="32"/>
  <c r="AC122" i="32"/>
  <c r="AC99" i="32"/>
  <c r="AC192" i="32"/>
  <c r="AC151" i="32"/>
  <c r="AC121" i="32"/>
  <c r="AC171" i="32"/>
  <c r="N80" i="32"/>
  <c r="N112" i="32"/>
  <c r="AC70" i="32"/>
  <c r="AC50" i="32"/>
  <c r="AC49" i="32"/>
  <c r="AC196" i="32"/>
  <c r="AC111" i="32"/>
  <c r="AC127" i="32"/>
  <c r="AC136" i="32"/>
  <c r="N86" i="32"/>
  <c r="N169" i="32"/>
  <c r="AC59" i="32"/>
  <c r="AC32" i="32"/>
  <c r="AC168" i="32"/>
  <c r="S73" i="32"/>
  <c r="N158" i="32"/>
  <c r="N188" i="32"/>
  <c r="N151" i="32"/>
  <c r="AC155" i="32"/>
  <c r="AC152" i="32"/>
  <c r="AC75" i="32"/>
  <c r="AC169" i="32"/>
  <c r="AC43" i="32"/>
  <c r="AC147" i="32"/>
  <c r="AC112" i="32"/>
  <c r="AC85" i="32"/>
  <c r="AC177" i="32"/>
  <c r="AC108" i="32"/>
  <c r="AC164" i="32"/>
  <c r="AC74" i="32"/>
  <c r="AC10" i="32"/>
  <c r="S193" i="32"/>
  <c r="N168" i="32"/>
  <c r="AK200" i="32"/>
  <c r="AY26" i="32"/>
  <c r="AC131" i="32"/>
  <c r="AC80" i="32"/>
  <c r="AC45" i="32"/>
  <c r="AC106" i="32"/>
  <c r="AC165" i="32"/>
  <c r="AC18" i="32"/>
  <c r="AC188" i="32"/>
  <c r="D18" i="32"/>
  <c r="AP200" i="32"/>
  <c r="G200" i="32"/>
  <c r="AH72" i="32"/>
  <c r="AH179" i="32"/>
  <c r="AH59" i="32"/>
  <c r="AH129" i="32"/>
  <c r="AH53" i="32"/>
  <c r="AH134" i="32"/>
  <c r="AH132" i="32"/>
  <c r="AH30" i="32"/>
  <c r="AH165" i="32"/>
  <c r="AH80" i="32"/>
  <c r="AH160" i="32"/>
  <c r="AH117" i="32"/>
  <c r="AH74" i="32"/>
  <c r="AH112" i="32"/>
  <c r="AH9" i="32"/>
  <c r="AH125" i="32"/>
  <c r="AH119" i="32"/>
  <c r="AH174" i="32"/>
  <c r="AH13" i="32"/>
  <c r="AH116" i="32"/>
  <c r="D113" i="32"/>
  <c r="D183" i="32"/>
  <c r="AH140" i="32"/>
  <c r="I95" i="32"/>
  <c r="D42" i="32"/>
  <c r="AH157" i="32"/>
  <c r="AH149" i="32"/>
  <c r="AH43" i="32"/>
  <c r="AH123" i="32"/>
  <c r="AH64" i="32"/>
  <c r="AH79" i="32"/>
  <c r="AH38" i="32"/>
  <c r="AH97" i="32"/>
  <c r="D156" i="32"/>
  <c r="AH169" i="32"/>
  <c r="AH144" i="32"/>
  <c r="AH111" i="32"/>
  <c r="AH31" i="32"/>
  <c r="AH85" i="32"/>
  <c r="AH69" i="32"/>
  <c r="D96" i="32"/>
  <c r="AH181" i="32"/>
  <c r="AH195" i="32"/>
  <c r="AH45" i="32"/>
  <c r="AH143" i="32"/>
  <c r="AH49" i="32"/>
  <c r="AH11" i="32"/>
  <c r="AH127" i="32"/>
  <c r="AH46" i="32"/>
  <c r="AH128" i="32"/>
  <c r="AH187" i="32"/>
  <c r="AH156" i="32"/>
  <c r="AH147" i="32"/>
  <c r="AH96" i="32"/>
  <c r="AH120" i="32"/>
  <c r="AH148" i="32"/>
  <c r="AH167" i="32"/>
  <c r="AH73" i="32"/>
  <c r="AH10" i="32"/>
  <c r="AH84" i="32"/>
  <c r="AH28" i="32"/>
  <c r="D9" i="32"/>
  <c r="D168" i="32"/>
  <c r="AH99" i="32"/>
  <c r="AH109" i="32"/>
  <c r="AY33" i="32"/>
  <c r="AH71" i="32"/>
  <c r="AH133" i="32"/>
  <c r="AH141" i="32"/>
  <c r="D119" i="32"/>
  <c r="AH98" i="32"/>
  <c r="AH35" i="32"/>
  <c r="AH168" i="32"/>
  <c r="AH44" i="32"/>
  <c r="AH173" i="32"/>
  <c r="AH20" i="32"/>
  <c r="AH101" i="32"/>
  <c r="AH81" i="32"/>
  <c r="AH33" i="32"/>
  <c r="AH93" i="32"/>
  <c r="AH87" i="32"/>
  <c r="D159" i="32"/>
  <c r="D48" i="32"/>
  <c r="AH12" i="32"/>
  <c r="AH24" i="32"/>
  <c r="D154" i="32"/>
  <c r="AH126" i="32"/>
  <c r="AH25" i="32"/>
  <c r="AH194" i="32"/>
  <c r="AH184" i="32"/>
  <c r="AH32" i="32"/>
  <c r="AH66" i="32"/>
  <c r="AH50" i="32"/>
  <c r="AH47" i="32"/>
  <c r="AH153" i="32"/>
  <c r="AH51" i="32"/>
  <c r="AH108" i="32"/>
  <c r="AH86" i="32"/>
  <c r="AH121" i="32"/>
  <c r="AH115" i="32"/>
  <c r="AH62" i="32"/>
  <c r="D136" i="32"/>
  <c r="D17" i="32"/>
  <c r="AH196" i="32"/>
  <c r="AH67" i="32"/>
  <c r="AH63" i="32"/>
  <c r="AH155" i="32"/>
  <c r="AH135" i="32"/>
  <c r="AH171" i="32"/>
  <c r="AH57" i="32"/>
  <c r="AH88" i="32"/>
  <c r="AH154" i="32"/>
  <c r="AH193" i="32"/>
  <c r="AH163" i="32"/>
  <c r="AH76" i="32"/>
  <c r="AH130" i="32"/>
  <c r="AH178" i="32"/>
  <c r="AH199" i="32"/>
  <c r="AH162" i="32"/>
  <c r="AH29" i="32"/>
  <c r="AH104" i="32"/>
  <c r="AH70" i="32"/>
  <c r="AH90" i="32"/>
  <c r="AH198" i="32"/>
  <c r="AH68" i="32"/>
  <c r="AH188" i="32"/>
  <c r="AH56" i="32"/>
  <c r="AH110" i="32"/>
  <c r="AH172" i="32"/>
  <c r="AH36" i="32"/>
  <c r="AH142" i="32"/>
  <c r="AH185" i="32"/>
  <c r="AH152" i="32"/>
  <c r="AH177" i="32"/>
  <c r="AH40" i="32"/>
  <c r="AH18" i="32"/>
  <c r="AH77" i="32"/>
  <c r="AH175" i="32"/>
  <c r="AH136" i="32"/>
  <c r="AH78" i="32"/>
  <c r="AH138" i="32"/>
  <c r="D163" i="32"/>
  <c r="D162" i="32"/>
  <c r="D135" i="32"/>
  <c r="D129" i="32"/>
  <c r="D170" i="32"/>
  <c r="S85" i="32"/>
  <c r="D88" i="32"/>
  <c r="D153" i="32"/>
  <c r="D41" i="32"/>
  <c r="D178" i="32"/>
  <c r="D43" i="32"/>
  <c r="D164" i="32"/>
  <c r="D132" i="32"/>
  <c r="D166" i="32"/>
  <c r="D36" i="32"/>
  <c r="D31" i="32"/>
  <c r="D77" i="32"/>
  <c r="D44" i="32"/>
  <c r="D49" i="32"/>
  <c r="D73" i="32"/>
  <c r="D169" i="32"/>
  <c r="D12" i="32"/>
  <c r="D71" i="32"/>
  <c r="S198" i="32"/>
  <c r="AY11" i="32"/>
  <c r="D104" i="32"/>
  <c r="D197" i="32"/>
  <c r="D176" i="32"/>
  <c r="D19" i="32"/>
  <c r="D172" i="32"/>
  <c r="D57" i="32"/>
  <c r="D194" i="32"/>
  <c r="D59" i="32"/>
  <c r="D180" i="32"/>
  <c r="D100" i="32"/>
  <c r="D182" i="32"/>
  <c r="D34" i="32"/>
  <c r="D47" i="32"/>
  <c r="D70" i="32"/>
  <c r="D40" i="32"/>
  <c r="D65" i="32"/>
  <c r="D60" i="32"/>
  <c r="D187" i="32"/>
  <c r="D122" i="32"/>
  <c r="D190" i="32"/>
  <c r="D192" i="32"/>
  <c r="D191" i="32"/>
  <c r="D46" i="32"/>
  <c r="D137" i="32"/>
  <c r="D67" i="32"/>
  <c r="D188" i="32"/>
  <c r="D75" i="32"/>
  <c r="D82" i="32"/>
  <c r="D79" i="32"/>
  <c r="D196" i="32"/>
  <c r="D45" i="32"/>
  <c r="D198" i="32"/>
  <c r="D32" i="32"/>
  <c r="D99" i="32"/>
  <c r="D68" i="32"/>
  <c r="D28" i="32"/>
  <c r="D117" i="32"/>
  <c r="D58" i="32"/>
  <c r="D144" i="32"/>
  <c r="D142" i="32"/>
  <c r="D55" i="32"/>
  <c r="D25" i="32"/>
  <c r="D38" i="32"/>
  <c r="D115" i="32"/>
  <c r="D76" i="32"/>
  <c r="D80" i="32"/>
  <c r="D126" i="32"/>
  <c r="D74" i="32"/>
  <c r="D138" i="32"/>
  <c r="D72" i="32"/>
  <c r="D94" i="32"/>
  <c r="D61" i="32"/>
  <c r="D102" i="32"/>
  <c r="D30" i="32"/>
  <c r="D131" i="32"/>
  <c r="D66" i="32"/>
  <c r="D26" i="32"/>
  <c r="D133" i="32"/>
  <c r="D56" i="32"/>
  <c r="D10" i="32"/>
  <c r="D151" i="32"/>
  <c r="D112" i="32"/>
  <c r="D69" i="32"/>
  <c r="D120" i="32"/>
  <c r="D173" i="32"/>
  <c r="D33" i="32"/>
  <c r="L200" i="32"/>
  <c r="S158" i="32"/>
  <c r="D87" i="32"/>
  <c r="D125" i="32"/>
  <c r="D95" i="32"/>
  <c r="D81" i="32"/>
  <c r="D177" i="32"/>
  <c r="D171" i="32"/>
  <c r="D64" i="32"/>
  <c r="D124" i="32"/>
  <c r="D149" i="32"/>
  <c r="D130" i="32"/>
  <c r="D107" i="32"/>
  <c r="D195" i="32"/>
  <c r="D184" i="32"/>
  <c r="D105" i="32"/>
  <c r="D53" i="32"/>
  <c r="D90" i="32"/>
  <c r="D8" i="32"/>
  <c r="D160" i="32"/>
  <c r="D174" i="32"/>
  <c r="S111" i="32"/>
  <c r="D161" i="32"/>
  <c r="D103" i="32"/>
  <c r="D189" i="32"/>
  <c r="D141" i="32"/>
  <c r="D181" i="32"/>
  <c r="D111" i="32"/>
  <c r="D98" i="32"/>
  <c r="D97" i="32"/>
  <c r="D146" i="32"/>
  <c r="D14" i="32"/>
  <c r="D158" i="32"/>
  <c r="D62" i="32"/>
  <c r="D92" i="32"/>
  <c r="D175" i="32"/>
  <c r="D39" i="32"/>
  <c r="D157" i="32"/>
  <c r="D21" i="32"/>
  <c r="S129" i="32"/>
  <c r="S44" i="32"/>
  <c r="S175" i="32"/>
  <c r="S105" i="32"/>
  <c r="S56" i="32"/>
  <c r="S113" i="32"/>
  <c r="S51" i="32"/>
  <c r="S191" i="32"/>
  <c r="S89" i="32"/>
  <c r="S63" i="32"/>
  <c r="S14" i="32"/>
  <c r="AY22" i="32"/>
  <c r="S115" i="32"/>
  <c r="S48" i="32"/>
  <c r="S155" i="32"/>
  <c r="S91" i="32"/>
  <c r="S64" i="32"/>
  <c r="S167" i="32"/>
  <c r="S99" i="32"/>
  <c r="S55" i="32"/>
  <c r="S173" i="32"/>
  <c r="S22" i="32"/>
  <c r="S71" i="32"/>
  <c r="S183" i="32"/>
  <c r="S41" i="32"/>
  <c r="S151" i="32"/>
  <c r="S109" i="32"/>
  <c r="S79" i="32"/>
  <c r="S179" i="32"/>
  <c r="S52" i="32"/>
  <c r="S93" i="32"/>
  <c r="S195" i="32"/>
  <c r="S118" i="32"/>
  <c r="AM150" i="32"/>
  <c r="S171" i="32"/>
  <c r="S74" i="32"/>
  <c r="S138" i="32"/>
  <c r="S127" i="32"/>
  <c r="S61" i="32"/>
  <c r="S177" i="32"/>
  <c r="S152" i="32"/>
  <c r="S134" i="32"/>
  <c r="S150" i="32"/>
  <c r="AH161" i="32"/>
  <c r="I151" i="32"/>
  <c r="AM98" i="32"/>
  <c r="I98" i="32"/>
  <c r="I61" i="32"/>
  <c r="I65" i="32"/>
  <c r="I145" i="32"/>
  <c r="I142" i="32"/>
  <c r="I9" i="32"/>
  <c r="I19" i="32"/>
  <c r="I66" i="32"/>
  <c r="I170" i="32"/>
  <c r="I148" i="32"/>
  <c r="I131" i="32"/>
  <c r="I144" i="32"/>
  <c r="I109" i="32"/>
  <c r="I132" i="32"/>
  <c r="I36" i="32"/>
  <c r="I30" i="32"/>
  <c r="I44" i="32"/>
  <c r="I179" i="32"/>
  <c r="I173" i="32"/>
  <c r="AA200" i="32"/>
  <c r="V200" i="32"/>
  <c r="X166" i="32"/>
  <c r="X152" i="32"/>
  <c r="X55" i="32"/>
  <c r="X14" i="32"/>
  <c r="X82" i="32"/>
  <c r="I115" i="32"/>
  <c r="I46" i="32"/>
  <c r="I163" i="32"/>
  <c r="I90" i="32"/>
  <c r="I77" i="32"/>
  <c r="I137" i="32"/>
  <c r="I12" i="32"/>
  <c r="I192" i="32"/>
  <c r="I136" i="32"/>
  <c r="I40" i="32"/>
  <c r="I157" i="32"/>
  <c r="I87" i="32"/>
  <c r="I68" i="32"/>
  <c r="I134" i="32"/>
  <c r="I29" i="32"/>
  <c r="I185" i="32"/>
  <c r="I101" i="32"/>
  <c r="I49" i="32"/>
  <c r="I31" i="32"/>
  <c r="I59" i="32"/>
  <c r="I198" i="32"/>
  <c r="I197" i="32"/>
  <c r="I107" i="32"/>
  <c r="I54" i="32"/>
  <c r="I158" i="32"/>
  <c r="I82" i="32"/>
  <c r="I194" i="32"/>
  <c r="I129" i="32"/>
  <c r="I20" i="32"/>
  <c r="I176" i="32"/>
  <c r="I128" i="32"/>
  <c r="I58" i="32"/>
  <c r="I152" i="32"/>
  <c r="I10" i="32"/>
  <c r="I78" i="32"/>
  <c r="I118" i="32"/>
  <c r="I42" i="32"/>
  <c r="I169" i="32"/>
  <c r="I93" i="32"/>
  <c r="I52" i="32"/>
  <c r="I108" i="32"/>
  <c r="I11" i="32"/>
  <c r="AC186" i="32"/>
  <c r="I181" i="32"/>
  <c r="I99" i="32"/>
  <c r="I64" i="32"/>
  <c r="I146" i="32"/>
  <c r="I178" i="32"/>
  <c r="I113" i="32"/>
  <c r="I35" i="32"/>
  <c r="I161" i="32"/>
  <c r="I120" i="32"/>
  <c r="I63" i="32"/>
  <c r="I143" i="32"/>
  <c r="I14" i="32"/>
  <c r="I172" i="32"/>
  <c r="I110" i="32"/>
  <c r="I47" i="32"/>
  <c r="I153" i="32"/>
  <c r="I85" i="32"/>
  <c r="I67" i="32"/>
  <c r="I183" i="32"/>
  <c r="I140" i="32"/>
  <c r="I165" i="32"/>
  <c r="I91" i="32"/>
  <c r="I69" i="32"/>
  <c r="I138" i="32"/>
  <c r="I18" i="32"/>
  <c r="I193" i="32"/>
  <c r="I105" i="32"/>
  <c r="I38" i="32"/>
  <c r="I72" i="32"/>
  <c r="I112" i="32"/>
  <c r="I75" i="32"/>
  <c r="I135" i="32"/>
  <c r="I32" i="32"/>
  <c r="I187" i="32"/>
  <c r="I102" i="32"/>
  <c r="I50" i="32"/>
  <c r="I149" i="32"/>
  <c r="I13" i="32"/>
  <c r="I70" i="32"/>
  <c r="I182" i="32"/>
  <c r="I92" i="32"/>
  <c r="I116" i="32"/>
  <c r="I160" i="32"/>
  <c r="I83" i="32"/>
  <c r="I196" i="32"/>
  <c r="I130" i="32"/>
  <c r="I43" i="32"/>
  <c r="I177" i="32"/>
  <c r="I97" i="32"/>
  <c r="I45" i="32"/>
  <c r="I191" i="32"/>
  <c r="I104" i="32"/>
  <c r="I190" i="32"/>
  <c r="I119" i="32"/>
  <c r="I37" i="32"/>
  <c r="I171" i="32"/>
  <c r="I94" i="32"/>
  <c r="I57" i="32"/>
  <c r="I141" i="32"/>
  <c r="I184" i="32"/>
  <c r="I166" i="32"/>
  <c r="I147" i="32"/>
  <c r="I23" i="32"/>
  <c r="I180" i="32"/>
  <c r="I114" i="32"/>
  <c r="I51" i="32"/>
  <c r="I199" i="32"/>
  <c r="I89" i="32"/>
  <c r="I48" i="32"/>
  <c r="I175" i="32"/>
  <c r="I96" i="32"/>
  <c r="I74" i="32"/>
  <c r="I111" i="32"/>
  <c r="I55" i="32"/>
  <c r="I155" i="32"/>
  <c r="I86" i="32"/>
  <c r="I79" i="32"/>
  <c r="I133" i="32"/>
  <c r="I34" i="32"/>
  <c r="I168" i="32"/>
  <c r="I124" i="32"/>
  <c r="I139" i="32"/>
  <c r="I28" i="32"/>
  <c r="I195" i="32"/>
  <c r="I106" i="32"/>
  <c r="I56" i="32"/>
  <c r="I156" i="32"/>
  <c r="I81" i="32"/>
  <c r="I53" i="32"/>
  <c r="I159" i="32"/>
  <c r="I27" i="32"/>
  <c r="I189" i="32"/>
  <c r="I103" i="32"/>
  <c r="I60" i="32"/>
  <c r="I150" i="32"/>
  <c r="I8" i="32"/>
  <c r="I80" i="32"/>
  <c r="I117" i="32"/>
  <c r="I39" i="32"/>
  <c r="I100" i="32"/>
  <c r="I73" i="32"/>
  <c r="AM29" i="32"/>
  <c r="N89" i="32"/>
  <c r="AM144" i="32"/>
  <c r="AM77" i="32"/>
  <c r="AM134" i="32"/>
  <c r="AM101" i="32"/>
  <c r="AM181" i="32"/>
  <c r="AM47" i="32"/>
  <c r="AM142" i="32"/>
  <c r="N38" i="32"/>
  <c r="N195" i="32"/>
  <c r="N182" i="32"/>
  <c r="N25" i="32"/>
  <c r="N58" i="32"/>
  <c r="N114" i="32"/>
  <c r="AF200" i="32"/>
  <c r="X131" i="32"/>
  <c r="AM120" i="32"/>
  <c r="N170" i="32"/>
  <c r="N161" i="32"/>
  <c r="AM32" i="32"/>
  <c r="AM167" i="32"/>
  <c r="AM158" i="32"/>
  <c r="AM91" i="32"/>
  <c r="AM154" i="32"/>
  <c r="AM81" i="32"/>
  <c r="N123" i="32"/>
  <c r="N29" i="32"/>
  <c r="N10" i="32"/>
  <c r="N178" i="32"/>
  <c r="N81" i="32"/>
  <c r="N65" i="32"/>
  <c r="AM70" i="32"/>
  <c r="AM104" i="32"/>
  <c r="AM139" i="32"/>
  <c r="N165" i="32"/>
  <c r="AM67" i="32"/>
  <c r="AM25" i="32"/>
  <c r="AM149" i="32"/>
  <c r="AM72" i="32"/>
  <c r="AM145" i="32"/>
  <c r="N22" i="32"/>
  <c r="N75" i="32"/>
  <c r="N199" i="32"/>
  <c r="N99" i="32"/>
  <c r="N21" i="32"/>
  <c r="AM80" i="32"/>
  <c r="AM132" i="32"/>
  <c r="AM156" i="32"/>
  <c r="AM147" i="32"/>
  <c r="AM58" i="32"/>
  <c r="AM130" i="32"/>
  <c r="AM124" i="32"/>
  <c r="AM131" i="32"/>
  <c r="AM90" i="32"/>
  <c r="N55" i="32"/>
  <c r="N9" i="32"/>
  <c r="N180" i="32"/>
  <c r="N54" i="32"/>
  <c r="N95" i="32"/>
  <c r="N26" i="32"/>
  <c r="AM171" i="32"/>
  <c r="AM49" i="32"/>
  <c r="N62" i="32"/>
  <c r="AM197" i="32"/>
  <c r="AM118" i="32"/>
  <c r="AM39" i="32"/>
  <c r="AM188" i="32"/>
  <c r="AM194" i="32"/>
  <c r="N17" i="32"/>
  <c r="N175" i="32"/>
  <c r="N155" i="32"/>
  <c r="N101" i="32"/>
  <c r="N19" i="32"/>
  <c r="N104" i="32"/>
  <c r="X67" i="32"/>
  <c r="X13" i="32"/>
  <c r="X93" i="32"/>
  <c r="X168" i="32"/>
  <c r="X77" i="32"/>
  <c r="X199" i="32"/>
  <c r="X138" i="32"/>
  <c r="X187" i="32"/>
  <c r="X136" i="32"/>
  <c r="X149" i="32"/>
  <c r="X163" i="32"/>
  <c r="X158" i="32"/>
  <c r="X30" i="32"/>
  <c r="X146" i="32"/>
  <c r="X18" i="32"/>
  <c r="X61" i="32"/>
  <c r="X71" i="32"/>
  <c r="X175" i="32"/>
  <c r="X186" i="32"/>
  <c r="X38" i="32"/>
  <c r="X184" i="32"/>
  <c r="X143" i="32"/>
  <c r="X56" i="32"/>
  <c r="X159" i="32"/>
  <c r="X197" i="32"/>
  <c r="S102" i="32"/>
  <c r="X51" i="32"/>
  <c r="X115" i="32"/>
  <c r="X59" i="32"/>
  <c r="X127" i="32"/>
  <c r="X183" i="32"/>
  <c r="X161" i="32"/>
  <c r="X101" i="32"/>
  <c r="X109" i="32"/>
  <c r="X198" i="32"/>
  <c r="X145" i="32"/>
  <c r="X140" i="32"/>
  <c r="X97" i="32"/>
  <c r="X78" i="32"/>
  <c r="X66" i="32"/>
  <c r="X80" i="32"/>
  <c r="AC34" i="32"/>
  <c r="AC126" i="32"/>
  <c r="AC162" i="32"/>
  <c r="AC39" i="32"/>
  <c r="AC183" i="32"/>
  <c r="AC198" i="32"/>
  <c r="AC71" i="32"/>
  <c r="AC42" i="32"/>
  <c r="AC185" i="32"/>
  <c r="AC13" i="32"/>
  <c r="AC100" i="32"/>
  <c r="AC132" i="32"/>
  <c r="AC89" i="32"/>
  <c r="AC65" i="32"/>
  <c r="AC117" i="32"/>
  <c r="AC76" i="32"/>
  <c r="AC178" i="32"/>
  <c r="AC8" i="32"/>
  <c r="AC29" i="32"/>
  <c r="AC148" i="32"/>
  <c r="AC90" i="32"/>
  <c r="AC109" i="32"/>
  <c r="AC101" i="32"/>
  <c r="N33" i="32"/>
  <c r="N74" i="32"/>
  <c r="N139" i="32"/>
  <c r="N45" i="32"/>
  <c r="N8" i="32"/>
  <c r="N184" i="32"/>
  <c r="N23" i="32"/>
  <c r="N159" i="32"/>
  <c r="N198" i="32"/>
  <c r="N14" i="32"/>
  <c r="N144" i="32"/>
  <c r="N196" i="32"/>
  <c r="N18" i="32"/>
  <c r="N128" i="32"/>
  <c r="N194" i="32"/>
  <c r="N79" i="32"/>
  <c r="N176" i="32"/>
  <c r="N71" i="32"/>
  <c r="N177" i="32"/>
  <c r="N157" i="32"/>
  <c r="N37" i="32"/>
  <c r="N173" i="32"/>
  <c r="AC159" i="32"/>
  <c r="AC158" i="32"/>
  <c r="AC88" i="32"/>
  <c r="AC73" i="32"/>
  <c r="AC44" i="32"/>
  <c r="AC145" i="32"/>
  <c r="AC9" i="32"/>
  <c r="AC173" i="32"/>
  <c r="AC123" i="32"/>
  <c r="AC113" i="32"/>
  <c r="AC81" i="32"/>
  <c r="AC35" i="32"/>
  <c r="AC137" i="32"/>
  <c r="AC27" i="32"/>
  <c r="N44" i="32"/>
  <c r="N118" i="32"/>
  <c r="N107" i="32"/>
  <c r="N61" i="32"/>
  <c r="N132" i="32"/>
  <c r="N156" i="32"/>
  <c r="N34" i="32"/>
  <c r="N187" i="32"/>
  <c r="N166" i="32"/>
  <c r="N35" i="32"/>
  <c r="N179" i="32"/>
  <c r="N164" i="32"/>
  <c r="N30" i="32"/>
  <c r="N171" i="32"/>
  <c r="N162" i="32"/>
  <c r="N31" i="32"/>
  <c r="N163" i="32"/>
  <c r="N145" i="32"/>
  <c r="N27" i="32"/>
  <c r="N72" i="32"/>
  <c r="N172" i="32"/>
  <c r="N143" i="32"/>
  <c r="N96" i="32"/>
  <c r="AC116" i="32"/>
  <c r="AC187" i="32"/>
  <c r="AC105" i="32"/>
  <c r="N70" i="32"/>
  <c r="AC69" i="32"/>
  <c r="AC150" i="32"/>
  <c r="AC33" i="32"/>
  <c r="AC194" i="32"/>
  <c r="AC189" i="32"/>
  <c r="AC146" i="32"/>
  <c r="AC38" i="32"/>
  <c r="AC118" i="32"/>
  <c r="AC66" i="32"/>
  <c r="AC172" i="32"/>
  <c r="AC107" i="32"/>
  <c r="AC67" i="32"/>
  <c r="AC30" i="32"/>
  <c r="AC58" i="32"/>
  <c r="AC94" i="32"/>
  <c r="AC139" i="32"/>
  <c r="AC141" i="32"/>
  <c r="AC55" i="32"/>
  <c r="AC31" i="32"/>
  <c r="AC52" i="32"/>
  <c r="AC21" i="32"/>
  <c r="AC56" i="32"/>
  <c r="AC51" i="32"/>
  <c r="AC11" i="32"/>
  <c r="AC110" i="32"/>
  <c r="AC181" i="32"/>
  <c r="AC72" i="32"/>
  <c r="AC157" i="32"/>
  <c r="AC97" i="32"/>
  <c r="AC170" i="32"/>
  <c r="N66" i="32"/>
  <c r="N150" i="32"/>
  <c r="N91" i="32"/>
  <c r="N67" i="32"/>
  <c r="N76" i="32"/>
  <c r="N137" i="32"/>
  <c r="N40" i="32"/>
  <c r="N124" i="32"/>
  <c r="N152" i="32"/>
  <c r="N46" i="32"/>
  <c r="N116" i="32"/>
  <c r="N149" i="32"/>
  <c r="N41" i="32"/>
  <c r="N108" i="32"/>
  <c r="N147" i="32"/>
  <c r="N36" i="32"/>
  <c r="N100" i="32"/>
  <c r="N129" i="32"/>
  <c r="N32" i="32"/>
  <c r="N148" i="32"/>
  <c r="N153" i="32"/>
  <c r="N20" i="32"/>
  <c r="N110" i="32"/>
  <c r="N190" i="32"/>
  <c r="AC124" i="32"/>
  <c r="AC120" i="32"/>
  <c r="AC92" i="32"/>
  <c r="N174" i="32"/>
  <c r="N42" i="32"/>
  <c r="AC140" i="32"/>
  <c r="AC133" i="32"/>
  <c r="AC129" i="32"/>
  <c r="AC179" i="32"/>
  <c r="AC138" i="32"/>
  <c r="AC153" i="32"/>
  <c r="AC191" i="32"/>
  <c r="AC86" i="32"/>
  <c r="AC197" i="32"/>
  <c r="N136" i="32"/>
  <c r="N181" i="32"/>
  <c r="N120" i="32"/>
  <c r="N73" i="32"/>
  <c r="N90" i="32"/>
  <c r="N121" i="32"/>
  <c r="N50" i="32"/>
  <c r="N94" i="32"/>
  <c r="N135" i="32"/>
  <c r="N51" i="32"/>
  <c r="N98" i="32"/>
  <c r="N133" i="32"/>
  <c r="N52" i="32"/>
  <c r="N102" i="32"/>
  <c r="N131" i="32"/>
  <c r="N47" i="32"/>
  <c r="N106" i="32"/>
  <c r="N113" i="32"/>
  <c r="N43" i="32"/>
  <c r="N84" i="32"/>
  <c r="N141" i="32"/>
  <c r="N48" i="32"/>
  <c r="N111" i="32"/>
  <c r="AC176" i="32"/>
  <c r="AC78" i="32"/>
  <c r="AC48" i="32"/>
  <c r="AC37" i="32"/>
  <c r="AC114" i="32"/>
  <c r="AC63" i="32"/>
  <c r="AC175" i="32"/>
  <c r="AC54" i="32"/>
  <c r="AC68" i="32"/>
  <c r="AC26" i="32"/>
  <c r="AC46" i="32"/>
  <c r="AC182" i="32"/>
  <c r="AC125" i="32"/>
  <c r="AC57" i="32"/>
  <c r="AC119" i="32"/>
  <c r="AC60" i="32"/>
  <c r="AC184" i="32"/>
  <c r="AC144" i="32"/>
  <c r="AC102" i="32"/>
  <c r="AC23" i="32"/>
  <c r="AC190" i="32"/>
  <c r="AC40" i="32"/>
  <c r="AC41" i="32"/>
  <c r="AC87" i="32"/>
  <c r="AC19" i="32"/>
  <c r="AC154" i="32"/>
  <c r="AC103" i="32"/>
  <c r="AC61" i="32"/>
  <c r="AC143" i="32"/>
  <c r="AC128" i="32"/>
  <c r="AC25" i="32"/>
  <c r="AC199" i="32"/>
  <c r="AC98" i="32"/>
  <c r="AC167" i="32"/>
  <c r="N12" i="32"/>
  <c r="N191" i="32"/>
  <c r="N186" i="32"/>
  <c r="N13" i="32"/>
  <c r="N167" i="32"/>
  <c r="N122" i="32"/>
  <c r="N105" i="32"/>
  <c r="N56" i="32"/>
  <c r="N126" i="32"/>
  <c r="N119" i="32"/>
  <c r="N57" i="32"/>
  <c r="N130" i="32"/>
  <c r="N117" i="32"/>
  <c r="N63" i="32"/>
  <c r="N134" i="32"/>
  <c r="N115" i="32"/>
  <c r="N53" i="32"/>
  <c r="N138" i="32"/>
  <c r="N97" i="32"/>
  <c r="N49" i="32"/>
  <c r="N82" i="32"/>
  <c r="N125" i="32"/>
  <c r="N92" i="32"/>
  <c r="N142" i="32"/>
  <c r="AC174" i="32"/>
  <c r="AC115" i="32"/>
  <c r="N154" i="32"/>
  <c r="AC17" i="32"/>
  <c r="AC95" i="32"/>
  <c r="AC130" i="32"/>
  <c r="AC104" i="32"/>
  <c r="AC84" i="32"/>
  <c r="AC12" i="32"/>
  <c r="AC47" i="32"/>
  <c r="AC91" i="32"/>
  <c r="AC82" i="32"/>
  <c r="AC193" i="32"/>
  <c r="AC180" i="32"/>
  <c r="AC160" i="32"/>
  <c r="AC142" i="32"/>
  <c r="AC28" i="32"/>
  <c r="AC83" i="32"/>
  <c r="AC93" i="32"/>
  <c r="AC53" i="32"/>
  <c r="AC62" i="32"/>
  <c r="AC149" i="32"/>
  <c r="AC77" i="32"/>
  <c r="AC14" i="32"/>
  <c r="AC36" i="32"/>
  <c r="N28" i="32"/>
  <c r="N140" i="32"/>
  <c r="N160" i="32"/>
  <c r="N39" i="32"/>
  <c r="N185" i="32"/>
  <c r="N88" i="32"/>
  <c r="N78" i="32"/>
  <c r="N189" i="32"/>
  <c r="N87" i="32"/>
  <c r="N68" i="32"/>
  <c r="N193" i="32"/>
  <c r="N85" i="32"/>
  <c r="N77" i="32"/>
  <c r="N197" i="32"/>
  <c r="N83" i="32"/>
  <c r="N64" i="32"/>
  <c r="N192" i="32"/>
  <c r="N183" i="32"/>
  <c r="N60" i="32"/>
  <c r="N146" i="32"/>
  <c r="N93" i="32"/>
  <c r="N59" i="32"/>
  <c r="N127" i="32"/>
  <c r="AC161" i="32"/>
  <c r="AC195" i="32"/>
  <c r="X108" i="32"/>
  <c r="X40" i="32"/>
  <c r="X126" i="32"/>
  <c r="X42" i="32"/>
  <c r="X45" i="32"/>
  <c r="X94" i="32"/>
  <c r="X34" i="32"/>
  <c r="X48" i="32"/>
  <c r="X22" i="32"/>
  <c r="X137" i="32"/>
  <c r="X11" i="32"/>
  <c r="X120" i="32"/>
  <c r="X36" i="32"/>
  <c r="X135" i="32"/>
  <c r="X165" i="32"/>
  <c r="X181" i="32"/>
  <c r="X121" i="32"/>
  <c r="X185" i="32"/>
  <c r="X125" i="32"/>
  <c r="X74" i="32"/>
  <c r="X129" i="32"/>
  <c r="X32" i="32"/>
  <c r="X9" i="32"/>
  <c r="X50" i="32"/>
  <c r="X73" i="32"/>
  <c r="X99" i="32"/>
  <c r="X142" i="32"/>
  <c r="X81" i="32"/>
  <c r="X100" i="32"/>
  <c r="X110" i="32"/>
  <c r="X194" i="32"/>
  <c r="X103" i="32"/>
  <c r="X173" i="32"/>
  <c r="X87" i="32"/>
  <c r="X47" i="32"/>
  <c r="X86" i="32"/>
  <c r="X85" i="32"/>
  <c r="X84" i="32"/>
  <c r="X28" i="32"/>
  <c r="X162" i="32"/>
  <c r="X107" i="32"/>
  <c r="X20" i="32"/>
  <c r="X57" i="32"/>
  <c r="X58" i="32"/>
  <c r="X124" i="32"/>
  <c r="X188" i="32"/>
  <c r="X148" i="32"/>
  <c r="X60" i="32"/>
  <c r="X192" i="32"/>
  <c r="X128" i="32"/>
  <c r="X52" i="32"/>
  <c r="X169" i="32"/>
  <c r="X116" i="32"/>
  <c r="X132" i="32"/>
  <c r="X26" i="32"/>
  <c r="X195" i="32"/>
  <c r="X130" i="32"/>
  <c r="X176" i="32"/>
  <c r="X75" i="32"/>
  <c r="X154" i="32"/>
  <c r="X119" i="32"/>
  <c r="X139" i="32"/>
  <c r="X193" i="32"/>
  <c r="X133" i="32"/>
  <c r="X179" i="32"/>
  <c r="X180" i="32"/>
  <c r="X83" i="32"/>
  <c r="X191" i="32"/>
  <c r="X122" i="32"/>
  <c r="X37" i="32"/>
  <c r="X8" i="32"/>
  <c r="X123" i="32"/>
  <c r="X105" i="32"/>
  <c r="X21" i="32"/>
  <c r="X35" i="32"/>
  <c r="X39" i="32"/>
  <c r="X65" i="32"/>
  <c r="X31" i="32"/>
  <c r="X141" i="32"/>
  <c r="X170" i="32"/>
  <c r="X54" i="32"/>
  <c r="X46" i="32"/>
  <c r="X144" i="32"/>
  <c r="X167" i="32"/>
  <c r="X33" i="32"/>
  <c r="X150" i="32"/>
  <c r="X25" i="32"/>
  <c r="X44" i="32"/>
  <c r="X76" i="32"/>
  <c r="X178" i="32"/>
  <c r="X156" i="32"/>
  <c r="X177" i="32"/>
  <c r="X69" i="32"/>
  <c r="X155" i="32"/>
  <c r="X41" i="32"/>
  <c r="X10" i="32"/>
  <c r="X91" i="32"/>
  <c r="X106" i="32"/>
  <c r="X63" i="32"/>
  <c r="X104" i="32"/>
  <c r="X72" i="32"/>
  <c r="X88" i="32"/>
  <c r="X118" i="32"/>
  <c r="X160" i="32"/>
  <c r="X53" i="32"/>
  <c r="X113" i="32"/>
  <c r="X114" i="32"/>
  <c r="X90" i="32"/>
  <c r="X98" i="32"/>
  <c r="X27" i="32"/>
  <c r="X102" i="32"/>
  <c r="X95" i="32"/>
  <c r="X19" i="32"/>
  <c r="X49" i="32"/>
  <c r="X92" i="32"/>
  <c r="X112" i="32"/>
  <c r="X89" i="32"/>
  <c r="X157" i="32"/>
  <c r="X182" i="32"/>
  <c r="X68" i="32"/>
  <c r="X190" i="32"/>
  <c r="X151" i="32"/>
  <c r="X171" i="32"/>
  <c r="X172" i="32"/>
  <c r="X189" i="32"/>
  <c r="X196" i="32"/>
  <c r="X111" i="32"/>
  <c r="X164" i="32"/>
  <c r="X43" i="32"/>
  <c r="X17" i="32"/>
  <c r="X96" i="32"/>
  <c r="X174" i="32"/>
  <c r="X153" i="32"/>
  <c r="X24" i="32"/>
  <c r="X70" i="32"/>
  <c r="X117" i="32"/>
  <c r="X29" i="32"/>
  <c r="X62" i="32"/>
  <c r="X147" i="32"/>
  <c r="X12" i="32"/>
  <c r="X23" i="32"/>
  <c r="AY12" i="32"/>
  <c r="Q200" i="32"/>
  <c r="AY21" i="32"/>
  <c r="AC135" i="32"/>
  <c r="AY35" i="32"/>
  <c r="AH92" i="32"/>
  <c r="AH105" i="32"/>
  <c r="AH17" i="32"/>
  <c r="AH151" i="32"/>
  <c r="AH106" i="32"/>
  <c r="AH180" i="32"/>
  <c r="AH91" i="32"/>
  <c r="AH114" i="32"/>
  <c r="AH183" i="32"/>
  <c r="AH8" i="32"/>
  <c r="AH54" i="32"/>
  <c r="AH22" i="32"/>
  <c r="AH139" i="32"/>
  <c r="AH14" i="32"/>
  <c r="AH197" i="32"/>
  <c r="AH190" i="32"/>
  <c r="AH23" i="32"/>
  <c r="AH65" i="32"/>
  <c r="D84" i="32"/>
  <c r="D147" i="32"/>
  <c r="D89" i="32"/>
  <c r="D134" i="32"/>
  <c r="D148" i="32"/>
  <c r="D37" i="32"/>
  <c r="D78" i="32"/>
  <c r="D118" i="32"/>
  <c r="D101" i="32"/>
  <c r="D155" i="32"/>
  <c r="D52" i="32"/>
  <c r="D193" i="32"/>
  <c r="D83" i="32"/>
  <c r="D50" i="32"/>
  <c r="D167" i="32"/>
  <c r="D29" i="32"/>
  <c r="D114" i="32"/>
  <c r="D143" i="32"/>
  <c r="D27" i="32"/>
  <c r="D150" i="32"/>
  <c r="D109" i="32"/>
  <c r="D108" i="32"/>
  <c r="D179" i="32"/>
  <c r="D51" i="32"/>
  <c r="D116" i="32"/>
  <c r="D139" i="32"/>
  <c r="D106" i="32"/>
  <c r="D165" i="32"/>
  <c r="D23" i="32"/>
  <c r="D121" i="32"/>
  <c r="D123" i="32"/>
  <c r="D186" i="32"/>
  <c r="D85" i="32"/>
  <c r="D24" i="32"/>
  <c r="D54" i="32"/>
  <c r="D110" i="32"/>
  <c r="D63" i="32"/>
  <c r="D22" i="32"/>
  <c r="D185" i="32"/>
  <c r="D145" i="32"/>
  <c r="D13" i="32"/>
  <c r="D199" i="32"/>
  <c r="D127" i="32"/>
  <c r="D11" i="32"/>
  <c r="D86" i="32"/>
  <c r="D93" i="32"/>
  <c r="D140" i="32"/>
  <c r="D152" i="32"/>
  <c r="D35" i="32"/>
  <c r="I167" i="32"/>
  <c r="I26" i="32"/>
  <c r="I84" i="32"/>
  <c r="I76" i="32"/>
  <c r="I21" i="32"/>
  <c r="I125" i="32"/>
  <c r="I186" i="32"/>
  <c r="I24" i="32"/>
  <c r="I126" i="32"/>
  <c r="I188" i="32"/>
  <c r="I22" i="32"/>
  <c r="I127" i="32"/>
  <c r="I174" i="32"/>
  <c r="I88" i="32"/>
  <c r="I154" i="32"/>
  <c r="I71" i="32"/>
  <c r="I17" i="32"/>
  <c r="I121" i="32"/>
  <c r="I162" i="32"/>
  <c r="I25" i="32"/>
  <c r="I122" i="32"/>
  <c r="I164" i="32"/>
  <c r="I33" i="32"/>
  <c r="I123" i="32"/>
  <c r="I62" i="32"/>
  <c r="I41" i="32"/>
  <c r="AH118" i="32"/>
  <c r="J12" i="33"/>
  <c r="K12" i="33" s="1"/>
  <c r="AY17" i="32"/>
  <c r="AY27" i="32"/>
  <c r="AY20" i="32"/>
  <c r="AY25" i="32"/>
  <c r="X64" i="32"/>
  <c r="AY23" i="32"/>
  <c r="S166" i="32"/>
  <c r="AC163" i="32"/>
  <c r="AC96" i="32"/>
  <c r="S46" i="32"/>
  <c r="AC166" i="32"/>
  <c r="AY37" i="32"/>
  <c r="X134" i="32"/>
  <c r="AY9" i="32"/>
  <c r="AY14" i="32"/>
  <c r="AY19" i="32"/>
  <c r="AY32" i="32"/>
  <c r="AM82" i="32"/>
  <c r="AM13" i="32"/>
  <c r="AM182" i="32"/>
  <c r="AM126" i="32"/>
  <c r="AM123" i="32"/>
  <c r="AM18" i="32"/>
  <c r="AM155" i="32"/>
  <c r="AM114" i="32"/>
  <c r="AM55" i="32"/>
  <c r="AM35" i="32"/>
  <c r="AM164" i="32"/>
  <c r="AM135" i="32"/>
  <c r="AM141" i="32"/>
  <c r="AM170" i="32"/>
  <c r="AM129" i="32"/>
  <c r="AM93" i="32"/>
  <c r="AM152" i="32"/>
  <c r="AM46" i="32"/>
  <c r="AM52" i="32"/>
  <c r="AM19" i="32"/>
  <c r="AM76" i="32"/>
  <c r="AM127" i="32"/>
  <c r="AM43" i="32"/>
  <c r="AM102" i="32"/>
  <c r="AM59" i="32"/>
  <c r="AM190" i="32"/>
  <c r="AM51" i="32"/>
  <c r="AM174" i="32"/>
  <c r="AM40" i="32"/>
  <c r="AM107" i="32"/>
  <c r="AM26" i="32"/>
  <c r="AM9" i="32"/>
  <c r="AM62" i="32"/>
  <c r="AM111" i="32"/>
  <c r="AM193" i="32"/>
  <c r="AM160" i="32"/>
  <c r="AM105" i="32"/>
  <c r="AM153" i="32"/>
  <c r="AM17" i="32"/>
  <c r="AM140" i="32"/>
  <c r="AM60" i="32"/>
  <c r="AM69" i="32"/>
  <c r="AM42" i="32"/>
  <c r="AM96" i="32"/>
  <c r="AM121" i="32"/>
  <c r="AM106" i="32"/>
  <c r="AM84" i="32"/>
  <c r="AM61" i="32"/>
  <c r="AM41" i="32"/>
  <c r="AM166" i="32"/>
  <c r="AM44" i="32"/>
  <c r="AM71" i="32"/>
  <c r="AM20" i="32"/>
  <c r="AM187" i="32"/>
  <c r="AM36" i="32"/>
  <c r="AM148" i="32"/>
  <c r="AM198" i="32"/>
  <c r="AM8" i="32"/>
  <c r="AM68" i="32"/>
  <c r="AM192" i="32"/>
  <c r="AM92" i="32"/>
  <c r="AM159" i="32"/>
  <c r="AM133" i="32"/>
  <c r="AM110" i="32"/>
  <c r="AM27" i="32"/>
  <c r="AM117" i="32"/>
  <c r="AM183" i="32"/>
  <c r="AM165" i="32"/>
  <c r="AM184" i="32"/>
  <c r="AM115" i="32"/>
  <c r="AM112" i="32"/>
  <c r="AM169" i="32"/>
  <c r="AM116" i="32"/>
  <c r="AM185" i="32"/>
  <c r="AM63" i="32"/>
  <c r="AM74" i="32"/>
  <c r="AM103" i="32"/>
  <c r="AM48" i="32"/>
  <c r="AM79" i="32"/>
  <c r="AM85" i="32"/>
  <c r="AM28" i="32"/>
  <c r="AM163" i="32"/>
  <c r="AM38" i="32"/>
  <c r="AM151" i="32"/>
  <c r="AM136" i="32"/>
  <c r="AM86" i="32"/>
  <c r="AM45" i="32"/>
  <c r="AM10" i="32"/>
  <c r="AM31" i="32"/>
  <c r="AM50" i="32"/>
  <c r="AM189" i="32"/>
  <c r="AM146" i="32"/>
  <c r="AM99" i="32"/>
  <c r="AM21" i="32"/>
  <c r="AM95" i="32"/>
  <c r="AM53" i="32"/>
  <c r="AM178" i="32"/>
  <c r="AM175" i="32"/>
  <c r="AM177" i="32"/>
  <c r="AM168" i="32"/>
  <c r="AM191" i="32"/>
  <c r="AM87" i="32"/>
  <c r="AM73" i="32"/>
  <c r="AM22" i="32"/>
  <c r="AM195" i="32"/>
  <c r="AM30" i="32"/>
  <c r="AM34" i="32"/>
  <c r="AM37" i="32"/>
  <c r="AM196" i="32"/>
  <c r="AM173" i="32"/>
  <c r="AM122" i="32"/>
  <c r="AM162" i="32"/>
  <c r="AM113" i="32"/>
  <c r="AM125" i="32"/>
  <c r="AM143" i="32"/>
  <c r="AM109" i="32"/>
  <c r="AM186" i="32"/>
  <c r="AM137" i="32"/>
  <c r="AM12" i="32"/>
  <c r="AM157" i="32"/>
  <c r="AM23" i="32"/>
  <c r="AM66" i="32"/>
  <c r="AM33" i="32"/>
  <c r="AM75" i="32"/>
  <c r="AM83" i="32"/>
  <c r="AM138" i="32"/>
  <c r="AM24" i="32"/>
  <c r="AM199" i="32"/>
  <c r="AM161" i="32"/>
  <c r="AM128" i="32"/>
  <c r="AM56" i="32"/>
  <c r="AM78" i="32"/>
  <c r="AM57" i="32"/>
  <c r="AM97" i="32"/>
  <c r="AM100" i="32"/>
  <c r="AM119" i="32"/>
  <c r="AM172" i="32"/>
  <c r="AM64" i="32"/>
  <c r="AM14" i="32"/>
  <c r="AM88" i="32"/>
  <c r="AM179" i="32"/>
  <c r="AM54" i="32"/>
  <c r="AM65" i="32"/>
  <c r="AM11" i="32"/>
  <c r="AM89" i="32"/>
  <c r="S11" i="32"/>
  <c r="S60" i="32"/>
  <c r="S154" i="32"/>
  <c r="S45" i="32"/>
  <c r="S117" i="32"/>
  <c r="S163" i="32"/>
  <c r="S53" i="32"/>
  <c r="S121" i="32"/>
  <c r="S199" i="32"/>
  <c r="S68" i="32"/>
  <c r="S107" i="32"/>
  <c r="S159" i="32"/>
  <c r="S58" i="32"/>
  <c r="S125" i="32"/>
  <c r="S142" i="32"/>
  <c r="S33" i="32"/>
  <c r="S143" i="32"/>
  <c r="S140" i="32"/>
  <c r="S37" i="32"/>
  <c r="S145" i="32"/>
  <c r="S122" i="32"/>
  <c r="S38" i="32"/>
  <c r="S131" i="32"/>
  <c r="S49" i="32"/>
  <c r="S182" i="32"/>
  <c r="S67" i="32"/>
  <c r="S28" i="32"/>
  <c r="S17" i="32"/>
  <c r="S136" i="32"/>
  <c r="S42" i="32"/>
  <c r="S133" i="32"/>
  <c r="S148" i="32"/>
  <c r="S50" i="32"/>
  <c r="S137" i="32"/>
  <c r="S146" i="32"/>
  <c r="S57" i="32"/>
  <c r="S123" i="32"/>
  <c r="S144" i="32"/>
  <c r="S47" i="32"/>
  <c r="S141" i="32"/>
  <c r="S126" i="32"/>
  <c r="S30" i="32"/>
  <c r="S157" i="32"/>
  <c r="S124" i="32"/>
  <c r="S34" i="32"/>
  <c r="S161" i="32"/>
  <c r="S106" i="32"/>
  <c r="S27" i="32"/>
  <c r="S147" i="32"/>
  <c r="S165" i="32"/>
  <c r="S35" i="32"/>
  <c r="S135" i="32"/>
  <c r="S120" i="32"/>
  <c r="S31" i="32"/>
  <c r="S149" i="32"/>
  <c r="S132" i="32"/>
  <c r="S39" i="32"/>
  <c r="S156" i="32"/>
  <c r="S130" i="32"/>
  <c r="S54" i="32"/>
  <c r="S139" i="32"/>
  <c r="S128" i="32"/>
  <c r="S40" i="32"/>
  <c r="S153" i="32"/>
  <c r="S110" i="32"/>
  <c r="S19" i="32"/>
  <c r="S174" i="32"/>
  <c r="S108" i="32"/>
  <c r="S23" i="32"/>
  <c r="S176" i="32"/>
  <c r="S90" i="32"/>
  <c r="S20" i="32"/>
  <c r="S162" i="32"/>
  <c r="S181" i="32"/>
  <c r="S103" i="32"/>
  <c r="S119" i="32"/>
  <c r="S104" i="32"/>
  <c r="S24" i="32"/>
  <c r="S164" i="32"/>
  <c r="S116" i="32"/>
  <c r="S32" i="32"/>
  <c r="S168" i="32"/>
  <c r="S114" i="32"/>
  <c r="S43" i="32"/>
  <c r="S160" i="32"/>
  <c r="S112" i="32"/>
  <c r="S29" i="32"/>
  <c r="S172" i="32"/>
  <c r="S94" i="32"/>
  <c r="S12" i="32"/>
  <c r="S190" i="32"/>
  <c r="S92" i="32"/>
  <c r="S192" i="32"/>
  <c r="S75" i="32"/>
  <c r="S8" i="32"/>
  <c r="S178" i="32"/>
  <c r="S87" i="32"/>
  <c r="S197" i="32"/>
  <c r="S76" i="32"/>
  <c r="S88" i="32"/>
  <c r="S13" i="32"/>
  <c r="S180" i="32"/>
  <c r="S100" i="32"/>
  <c r="S21" i="32"/>
  <c r="S184" i="32"/>
  <c r="S98" i="32"/>
  <c r="S36" i="32"/>
  <c r="S170" i="32"/>
  <c r="S96" i="32"/>
  <c r="S26" i="32"/>
  <c r="S188" i="32"/>
  <c r="S65" i="32"/>
  <c r="S10" i="32"/>
  <c r="S78" i="32"/>
  <c r="S69" i="32"/>
  <c r="S81" i="32"/>
  <c r="S185" i="32"/>
  <c r="S70" i="32"/>
  <c r="S194" i="32"/>
  <c r="S86" i="32"/>
  <c r="S77" i="32"/>
  <c r="S9" i="32"/>
  <c r="S196" i="32"/>
  <c r="S84" i="32"/>
  <c r="S18" i="32"/>
  <c r="S72" i="32"/>
  <c r="S82" i="32"/>
  <c r="S25" i="32"/>
  <c r="S186" i="32"/>
  <c r="S80" i="32"/>
  <c r="S189" i="32"/>
  <c r="S62" i="32"/>
  <c r="S95" i="32"/>
  <c r="S187" i="32"/>
  <c r="S66" i="32"/>
  <c r="S97" i="32"/>
  <c r="S169" i="32"/>
  <c r="S59" i="32"/>
  <c r="S83" i="32"/>
  <c r="I8" i="33"/>
  <c r="I14" i="33" s="1"/>
  <c r="AV200" i="32"/>
  <c r="AY34" i="32"/>
  <c r="AM200" i="32" l="1"/>
  <c r="AH200" i="32"/>
  <c r="AC200" i="32"/>
  <c r="X200" i="32"/>
  <c r="S200" i="32"/>
  <c r="N200" i="32"/>
  <c r="I200" i="32"/>
  <c r="D200" i="32"/>
  <c r="AY200" i="32"/>
  <c r="B5" i="33"/>
  <c r="J10" i="33" l="1"/>
  <c r="K10" i="33" s="1"/>
  <c r="J11" i="33"/>
  <c r="K11" i="33" s="1"/>
  <c r="J8" i="33"/>
  <c r="K8" i="33" s="1"/>
  <c r="J9" i="33"/>
  <c r="K9" i="33" s="1"/>
  <c r="J6" i="33"/>
  <c r="K6" i="33" s="1"/>
  <c r="J7" i="33"/>
  <c r="K7" i="33" s="1"/>
  <c r="B14" i="33"/>
  <c r="C12" i="33" s="1"/>
  <c r="D12" i="33" s="1"/>
  <c r="J5" i="33"/>
  <c r="J14" i="33" l="1"/>
  <c r="K5" i="33"/>
  <c r="K14" i="33" s="1"/>
  <c r="C5" i="33"/>
  <c r="D5" i="33" s="1"/>
  <c r="D14" i="33" s="1"/>
  <c r="F23" i="52"/>
  <c r="F14"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Fabio</author>
  </authors>
  <commentList>
    <comment ref="A1" authorId="0" shapeId="0" xr:uid="{88D5DAA1-416A-D84A-8BF6-21328A0E418F}">
      <text>
        <r>
          <rPr>
            <sz val="10"/>
            <color rgb="FF000000"/>
            <rFont val="Tahoma"/>
            <family val="2"/>
          </rPr>
          <t xml:space="preserve">Última Atualização da </t>
        </r>
        <r>
          <rPr>
            <sz val="10"/>
            <color rgb="FF000000"/>
            <rFont val="Arial"/>
            <family val="2"/>
          </rPr>
          <t>Tabela de Títulos Profissionais:</t>
        </r>
        <r>
          <rPr>
            <sz val="10"/>
            <color rgb="FF000000"/>
            <rFont val="Tahoma"/>
            <family val="2"/>
          </rPr>
          <t xml:space="preserve"> 30/01/2019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Lúcia C. Venturini</author>
    <author>Igor de Mendonça Fernandes</author>
    <author>silvia.rodrigues</author>
    <author>Sílvia Aida Rodrigues da Cunha</author>
    <author>Henrique de Araújo Nepomuceno</author>
  </authors>
  <commentList>
    <comment ref="B5" authorId="0" shapeId="0" xr:uid="{00000000-0006-0000-0200-000004000000}">
      <text>
        <r>
          <rPr>
            <b/>
            <sz val="9"/>
            <color rgb="FF000000"/>
            <rFont val="Tahoma"/>
            <family val="2"/>
          </rPr>
          <t>Somatório dos profissionais do grupo engenharia - nível superior. Resultado da Tabela II</t>
        </r>
      </text>
    </comment>
    <comment ref="E5" authorId="0" shapeId="0" xr:uid="{00000000-0006-0000-0200-000005000000}">
      <text>
        <r>
          <rPr>
            <b/>
            <sz val="9"/>
            <color rgb="FF000000"/>
            <rFont val="Tahoma"/>
            <family val="2"/>
          </rPr>
          <t xml:space="preserve">Inserir valor arredondado do campo C5 - Arredondamento matemático.
</t>
        </r>
      </text>
    </comment>
    <comment ref="G5" authorId="0" shapeId="0" xr:uid="{00000000-0006-0000-0200-000006000000}">
      <text>
        <r>
          <rPr>
            <b/>
            <sz val="9"/>
            <color rgb="FF000000"/>
            <rFont val="Tahoma"/>
            <family val="2"/>
          </rPr>
          <t>Inserir valor arredondado e ajustado. Geralmente esse valor é idêntico ao do campo E5.</t>
        </r>
      </text>
    </comment>
    <comment ref="I5" authorId="1" shapeId="0" xr:uid="{00000000-0006-0000-0200-000007000000}">
      <text>
        <r>
          <rPr>
            <b/>
            <sz val="9"/>
            <color rgb="FF000000"/>
            <rFont val="Verdana"/>
            <family val="2"/>
          </rPr>
          <t>Dados extraídos da tabela I. Títulos profissionais de nível superior que a modalidade representa.</t>
        </r>
      </text>
    </comment>
    <comment ref="L5" authorId="2" shapeId="0" xr:uid="{00000000-0006-0000-0200-000008000000}">
      <text>
        <r>
          <rPr>
            <b/>
            <sz val="8"/>
            <color rgb="FF000000"/>
            <rFont val="Tahoma"/>
            <family val="2"/>
          </rPr>
          <t>Inserir valor arredondado do campo J5 - arredondamento matemático.</t>
        </r>
        <r>
          <rPr>
            <sz val="8"/>
            <color rgb="FF000000"/>
            <rFont val="Tahoma"/>
            <family val="2"/>
          </rPr>
          <t xml:space="preserve">
</t>
        </r>
      </text>
    </comment>
    <comment ref="I6" authorId="0" shapeId="0" xr:uid="{00000000-0006-0000-0200-000009000000}">
      <text>
        <r>
          <rPr>
            <b/>
            <sz val="9"/>
            <color rgb="FF000000"/>
            <rFont val="Tahoma"/>
            <family val="2"/>
          </rPr>
          <t>Dados extraídos da tabela I. Títulos profissionais de nível superior que a modalidade representa.</t>
        </r>
      </text>
    </comment>
    <comment ref="L6" authorId="2" shapeId="0" xr:uid="{00000000-0006-0000-0200-00000A000000}">
      <text>
        <r>
          <rPr>
            <b/>
            <sz val="8"/>
            <color indexed="81"/>
            <rFont val="Tahoma"/>
            <family val="2"/>
          </rPr>
          <t>Inserir valor arredondado do campo J6 - arredondamento matemático.</t>
        </r>
        <r>
          <rPr>
            <sz val="8"/>
            <color indexed="81"/>
            <rFont val="Tahoma"/>
            <family val="2"/>
          </rPr>
          <t xml:space="preserve">
</t>
        </r>
      </text>
    </comment>
    <comment ref="I7" authorId="0" shapeId="0" xr:uid="{00000000-0006-0000-0200-00000B000000}">
      <text>
        <r>
          <rPr>
            <b/>
            <sz val="9"/>
            <color indexed="81"/>
            <rFont val="Tahoma"/>
            <family val="2"/>
          </rPr>
          <t xml:space="preserve">Dados extraídos da tabela I. Títulos profissionais de nível superior que a modalidade representa.
</t>
        </r>
      </text>
    </comment>
    <comment ref="L7" authorId="2" shapeId="0" xr:uid="{00000000-0006-0000-0200-00000C000000}">
      <text>
        <r>
          <rPr>
            <b/>
            <sz val="8"/>
            <color rgb="FF000000"/>
            <rFont val="Tahoma"/>
            <family val="2"/>
          </rPr>
          <t xml:space="preserve">Inserir valor arredondado do campo J7 - arredondamento matemático.
</t>
        </r>
        <r>
          <rPr>
            <sz val="8"/>
            <color rgb="FF000000"/>
            <rFont val="Tahoma"/>
            <family val="2"/>
          </rPr>
          <t xml:space="preserve">
</t>
        </r>
      </text>
    </comment>
    <comment ref="I8" authorId="0" shapeId="0" xr:uid="{00000000-0006-0000-0200-00000D000000}">
      <text>
        <r>
          <rPr>
            <b/>
            <sz val="9"/>
            <color indexed="81"/>
            <rFont val="Tahoma"/>
            <family val="2"/>
          </rPr>
          <t>Dados extraídos da tabela I. Títulos profissionais de nível superior que a modalidade representa.</t>
        </r>
      </text>
    </comment>
    <comment ref="L8" authorId="2" shapeId="0" xr:uid="{00000000-0006-0000-0200-00000E000000}">
      <text>
        <r>
          <rPr>
            <b/>
            <sz val="8"/>
            <color indexed="81"/>
            <rFont val="Tahoma"/>
            <family val="2"/>
          </rPr>
          <t>Inserir valor arredondado do campo J8 - arredondamento matemático.</t>
        </r>
      </text>
    </comment>
    <comment ref="I9" authorId="0" shapeId="0" xr:uid="{00000000-0006-0000-0200-00000F000000}">
      <text>
        <r>
          <rPr>
            <b/>
            <sz val="9"/>
            <color indexed="81"/>
            <rFont val="Tahoma"/>
            <family val="2"/>
          </rPr>
          <t>Dados extraídos da tabela I. Títulos profissionais de nível superior que a modalidade representa.</t>
        </r>
        <r>
          <rPr>
            <sz val="9"/>
            <color indexed="81"/>
            <rFont val="Tahoma"/>
            <family val="2"/>
          </rPr>
          <t xml:space="preserve">
</t>
        </r>
      </text>
    </comment>
    <comment ref="L9" authorId="2" shapeId="0" xr:uid="{00000000-0006-0000-0200-000010000000}">
      <text>
        <r>
          <rPr>
            <b/>
            <sz val="8"/>
            <color rgb="FF000000"/>
            <rFont val="Tahoma"/>
            <family val="2"/>
          </rPr>
          <t>Inserir valor arredondado do campo J9 - arredondamento matemático.</t>
        </r>
      </text>
    </comment>
    <comment ref="I10" authorId="0" shapeId="0" xr:uid="{00000000-0006-0000-0200-000011000000}">
      <text>
        <r>
          <rPr>
            <b/>
            <sz val="9"/>
            <color indexed="81"/>
            <rFont val="Tahoma"/>
            <family val="2"/>
          </rPr>
          <t>Dados extraídos da tabela I. Títulos profissionais de nível superior que a modalidade representa.</t>
        </r>
        <r>
          <rPr>
            <sz val="9"/>
            <color indexed="81"/>
            <rFont val="Tahoma"/>
            <family val="2"/>
          </rPr>
          <t xml:space="preserve">
</t>
        </r>
      </text>
    </comment>
    <comment ref="L10" authorId="2" shapeId="0" xr:uid="{00000000-0006-0000-0200-000012000000}">
      <text>
        <r>
          <rPr>
            <b/>
            <sz val="8"/>
            <color indexed="81"/>
            <rFont val="Tahoma"/>
            <family val="2"/>
          </rPr>
          <t>Inserir valor arredondado do campo J10 - arredondamento matemático.</t>
        </r>
        <r>
          <rPr>
            <sz val="8"/>
            <color indexed="81"/>
            <rFont val="Tahoma"/>
            <family val="2"/>
          </rPr>
          <t xml:space="preserve">
</t>
        </r>
      </text>
    </comment>
    <comment ref="I11" authorId="3" shapeId="0" xr:uid="{00000000-0006-0000-0200-000013000000}">
      <text>
        <r>
          <rPr>
            <b/>
            <sz val="9"/>
            <color indexed="81"/>
            <rFont val="Verdana"/>
            <family val="2"/>
          </rPr>
          <t>Dados extraídos da tabela I. Títulos profissionais de nível superior que o campo de atuação profissional representa.</t>
        </r>
        <r>
          <rPr>
            <b/>
            <sz val="9"/>
            <color indexed="81"/>
            <rFont val="Tahoma"/>
            <family val="2"/>
          </rPr>
          <t xml:space="preserve">
</t>
        </r>
      </text>
    </comment>
    <comment ref="L11" authorId="2" shapeId="0" xr:uid="{00000000-0006-0000-0200-000014000000}">
      <text>
        <r>
          <rPr>
            <b/>
            <sz val="8"/>
            <color rgb="FF000000"/>
            <rFont val="Tahoma"/>
            <family val="2"/>
          </rPr>
          <t>Inserir valor arredondado do campo J11 - arredondamento matemático.</t>
        </r>
        <r>
          <rPr>
            <sz val="8"/>
            <color rgb="FF000000"/>
            <rFont val="Tahoma"/>
            <family val="2"/>
          </rPr>
          <t xml:space="preserve">
</t>
        </r>
      </text>
    </comment>
    <comment ref="B12" authorId="1" shapeId="0" xr:uid="{00000000-0006-0000-0200-000015000000}">
      <text>
        <r>
          <rPr>
            <b/>
            <sz val="9"/>
            <color rgb="FF000000"/>
            <rFont val="Tahoma"/>
            <family val="2"/>
          </rPr>
          <t>Somatório dos profissionais do grupo agronomia - nível superior. Resultado da Tabela II</t>
        </r>
      </text>
    </comment>
    <comment ref="E12" authorId="1" shapeId="0" xr:uid="{00000000-0006-0000-0200-000016000000}">
      <text>
        <r>
          <rPr>
            <b/>
            <sz val="9"/>
            <color rgb="FF000000"/>
            <rFont val="Tahoma"/>
            <family val="2"/>
          </rPr>
          <t>Inserir valor arredondado do campo C12. Arredondamento matemático.</t>
        </r>
        <r>
          <rPr>
            <sz val="9"/>
            <color rgb="FF000000"/>
            <rFont val="Tahoma"/>
            <family val="2"/>
          </rPr>
          <t xml:space="preserve">
</t>
        </r>
      </text>
    </comment>
    <comment ref="G12" authorId="0" shapeId="0" xr:uid="{00000000-0006-0000-0200-000017000000}">
      <text>
        <r>
          <rPr>
            <b/>
            <sz val="9"/>
            <color indexed="81"/>
            <rFont val="Tahoma"/>
            <family val="2"/>
          </rPr>
          <t>Inserir valor arredondado e ajustado. Geralmente esse valor é idêntico ao do campo E12.</t>
        </r>
        <r>
          <rPr>
            <sz val="9"/>
            <color indexed="81"/>
            <rFont val="Tahoma"/>
            <family val="2"/>
          </rPr>
          <t xml:space="preserve">
</t>
        </r>
      </text>
    </comment>
    <comment ref="I12" authorId="3" shapeId="0" xr:uid="{00000000-0006-0000-0200-000018000000}">
      <text>
        <r>
          <rPr>
            <b/>
            <sz val="9"/>
            <color rgb="FF000000"/>
            <rFont val="Tahoma"/>
            <family val="2"/>
          </rPr>
          <t>Dados extraídos da tabela I. Títulos profissionais de nível superior que a Agronomia representa.</t>
        </r>
      </text>
    </comment>
    <comment ref="L12" authorId="2" shapeId="0" xr:uid="{00000000-0006-0000-0200-000019000000}">
      <text>
        <r>
          <rPr>
            <b/>
            <sz val="8"/>
            <color rgb="FF000000"/>
            <rFont val="Tahoma"/>
            <family val="2"/>
          </rPr>
          <t>Inserir valor arredondado do campo J12 - arredondamento matemático.</t>
        </r>
        <r>
          <rPr>
            <sz val="8"/>
            <color rgb="FF000000"/>
            <rFont val="Tahoma"/>
            <family val="2"/>
          </rPr>
          <t xml:space="preserve">
</t>
        </r>
      </text>
    </comment>
    <comment ref="I13" authorId="3" shapeId="0" xr:uid="{9F23CDB0-0D2E-4177-B787-52A12CAA3317}">
      <text>
        <r>
          <rPr>
            <b/>
            <sz val="9"/>
            <color rgb="FF000000"/>
            <rFont val="Tahoma"/>
            <family val="2"/>
          </rPr>
          <t>Dados extraídos da tabela I. Títulos profissionais de nível superior que a Agronomia representa.</t>
        </r>
      </text>
    </comment>
    <comment ref="L13" authorId="2" shapeId="0" xr:uid="{411B4528-021A-40BA-A661-E5720DA1E94B}">
      <text>
        <r>
          <rPr>
            <b/>
            <sz val="8"/>
            <color rgb="FF000000"/>
            <rFont val="Tahoma"/>
            <family val="2"/>
          </rPr>
          <t>Inserir valor arredondado do campo J13 - arredondamento matemático.</t>
        </r>
        <r>
          <rPr>
            <sz val="8"/>
            <color rgb="FF000000"/>
            <rFont val="Tahoma"/>
            <family val="2"/>
          </rPr>
          <t xml:space="preserve">
</t>
        </r>
      </text>
    </comment>
    <comment ref="D14" authorId="4" shapeId="0" xr:uid="{00000000-0006-0000-0200-00001A000000}">
      <text>
        <r>
          <rPr>
            <b/>
            <sz val="9"/>
            <color indexed="81"/>
            <rFont val="Tahoma"/>
            <family val="2"/>
          </rPr>
          <t>Total de restos fracionários distribuídos neste ajuste</t>
        </r>
        <r>
          <rPr>
            <sz val="9"/>
            <color indexed="81"/>
            <rFont val="Tahoma"/>
            <family val="2"/>
          </rPr>
          <t xml:space="preserve">
</t>
        </r>
      </text>
    </comment>
    <comment ref="K14" authorId="4" shapeId="0" xr:uid="{00000000-0006-0000-0200-00001B000000}">
      <text>
        <r>
          <rPr>
            <b/>
            <sz val="8"/>
            <color indexed="81"/>
            <rFont val="Tahoma"/>
            <family val="2"/>
          </rPr>
          <t>Somatório dos restos fracionários distribuídos neste ajuste</t>
        </r>
      </text>
    </comment>
    <comment ref="M14" authorId="4" shapeId="0" xr:uid="{00000000-0006-0000-0200-00001C000000}">
      <text>
        <r>
          <rPr>
            <b/>
            <sz val="9"/>
            <color indexed="81"/>
            <rFont val="Tahoma"/>
            <family val="2"/>
          </rPr>
          <t>Total de vagas distribuídas neste ajuste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Lúcia C. Venturini</author>
  </authors>
  <commentList>
    <comment ref="G200" authorId="0" shapeId="0" xr:uid="{00000000-0006-0000-0300-000003000000}">
      <text>
        <r>
          <rPr>
            <b/>
            <sz val="9"/>
            <color indexed="81"/>
            <rFont val="Tahoma"/>
            <family val="2"/>
          </rPr>
          <t>Valor deve ser idêntico ao campo G6</t>
        </r>
      </text>
    </comment>
    <comment ref="L200" authorId="0" shapeId="0" xr:uid="{00000000-0006-0000-0300-000004000000}">
      <text>
        <r>
          <rPr>
            <b/>
            <sz val="9"/>
            <color indexed="81"/>
            <rFont val="Tahoma"/>
            <family val="2"/>
          </rPr>
          <t>Valor deve ser idêntico ao campo L6</t>
        </r>
      </text>
    </comment>
    <comment ref="Q200" authorId="0" shapeId="0" xr:uid="{00000000-0006-0000-0300-000005000000}">
      <text>
        <r>
          <rPr>
            <b/>
            <sz val="9"/>
            <color indexed="81"/>
            <rFont val="Tahoma"/>
            <family val="2"/>
          </rPr>
          <t>Valor deve ser idêntico ao campo Q6</t>
        </r>
      </text>
    </comment>
    <comment ref="V200" authorId="0" shapeId="0" xr:uid="{00000000-0006-0000-0300-000006000000}">
      <text>
        <r>
          <rPr>
            <b/>
            <sz val="9"/>
            <color indexed="81"/>
            <rFont val="Tahoma"/>
            <family val="2"/>
          </rPr>
          <t>Valor deve ser idêntico ao campo V6</t>
        </r>
      </text>
    </comment>
    <comment ref="AA200" authorId="0" shapeId="0" xr:uid="{00000000-0006-0000-0300-000007000000}">
      <text>
        <r>
          <rPr>
            <b/>
            <sz val="9"/>
            <color indexed="81"/>
            <rFont val="Tahoma"/>
            <family val="2"/>
          </rPr>
          <t>Valor deve ser idêntico ao campo AA6</t>
        </r>
      </text>
    </comment>
    <comment ref="AF200" authorId="0" shapeId="0" xr:uid="{00000000-0006-0000-0300-000008000000}">
      <text>
        <r>
          <rPr>
            <b/>
            <sz val="9"/>
            <color indexed="81"/>
            <rFont val="Tahoma"/>
            <family val="2"/>
          </rPr>
          <t>Valor deve ser idêntico ao campo AF6</t>
        </r>
      </text>
    </comment>
    <comment ref="AK200" authorId="0" shapeId="0" xr:uid="{00000000-0006-0000-0300-000009000000}">
      <text>
        <r>
          <rPr>
            <b/>
            <sz val="9"/>
            <color indexed="81"/>
            <rFont val="Tahoma"/>
            <family val="2"/>
          </rPr>
          <t>Valor deve ser idêntico ao campo AK6</t>
        </r>
        <r>
          <rPr>
            <sz val="9"/>
            <color indexed="81"/>
            <rFont val="Tahoma"/>
            <family val="2"/>
          </rPr>
          <t xml:space="preserve">
</t>
        </r>
      </text>
    </comment>
    <comment ref="AP200" authorId="0" shapeId="0" xr:uid="{00000000-0006-0000-0300-00000A000000}">
      <text>
        <r>
          <rPr>
            <b/>
            <sz val="9"/>
            <color indexed="81"/>
            <rFont val="Tahoma"/>
            <family val="2"/>
          </rPr>
          <t>Valor deve ser idêntico ao campo AP6</t>
        </r>
      </text>
    </comment>
    <comment ref="AU200" authorId="0" shapeId="0" xr:uid="{A9F73DE9-589C-4C94-BC1F-1437086D47A9}">
      <text>
        <r>
          <rPr>
            <b/>
            <sz val="9"/>
            <color indexed="81"/>
            <rFont val="Tahoma"/>
            <family val="2"/>
          </rPr>
          <t>Valor deve ser idêntico ao campo AP6</t>
        </r>
      </text>
    </comment>
  </commentList>
</comments>
</file>

<file path=xl/sharedStrings.xml><?xml version="1.0" encoding="utf-8"?>
<sst xmlns="http://schemas.openxmlformats.org/spreadsheetml/2006/main" count="1914" uniqueCount="453">
  <si>
    <t>Grupo ou categoria</t>
  </si>
  <si>
    <t>a</t>
  </si>
  <si>
    <t>b</t>
  </si>
  <si>
    <t>a+b</t>
  </si>
  <si>
    <t>Legenda:</t>
  </si>
  <si>
    <t>SEGURANÇA DO TRABALHO</t>
  </si>
  <si>
    <t>Instituições de ensino superior</t>
  </si>
  <si>
    <t>Sigla</t>
  </si>
  <si>
    <t>GEOLOGIA E MINAS</t>
  </si>
  <si>
    <t>CIVIL</t>
  </si>
  <si>
    <t>QUÍMICA</t>
  </si>
  <si>
    <t>AGRIMENSURA</t>
  </si>
  <si>
    <t>AGRONOMIA</t>
  </si>
  <si>
    <t>TOTAL</t>
  </si>
  <si>
    <t>Engenharia</t>
  </si>
  <si>
    <t>Agronomia</t>
  </si>
  <si>
    <t>ELETRICISTA</t>
  </si>
  <si>
    <t>Modalidades</t>
  </si>
  <si>
    <t xml:space="preserve">Modalidade </t>
  </si>
  <si>
    <t>MODALIDADES PROFISSIONAIS</t>
  </si>
  <si>
    <t>Total por entidade</t>
  </si>
  <si>
    <t>ETAPA 1</t>
  </si>
  <si>
    <t>ETAPA 2</t>
  </si>
  <si>
    <t>ETAPA 3</t>
  </si>
  <si>
    <t>Número de profissionais quites por grupo ou categoria</t>
  </si>
  <si>
    <t>Cálculo da proporcionalidade (grupo ou categoria)</t>
  </si>
  <si>
    <t>Nº de representações por grupo (após transferência de restos fracionários)</t>
  </si>
  <si>
    <t>Nº de profissionais quites por modalidade</t>
  </si>
  <si>
    <t>Cálculo da proporcionalidade (modalidade)</t>
  </si>
  <si>
    <t>Nº de representações por modalidade</t>
  </si>
  <si>
    <t>ENGENHARIA</t>
  </si>
  <si>
    <t>QUIMICA</t>
  </si>
  <si>
    <t>DESCRIÇÃO DOS AJUSTES EFETUADOS</t>
  </si>
  <si>
    <t>AJUSTE 1:</t>
  </si>
  <si>
    <t>AJUSTE 2:</t>
  </si>
  <si>
    <t xml:space="preserve">AJUSTE 3: </t>
  </si>
  <si>
    <t xml:space="preserve">AJUSTE 4: </t>
  </si>
  <si>
    <t>Decisão Plenária do Crea</t>
  </si>
  <si>
    <t>GRUPO/ CATEGORIA</t>
  </si>
  <si>
    <t>MODALIDADE</t>
  </si>
  <si>
    <t>TÍTULO PROFISSIONAL</t>
  </si>
  <si>
    <t>Engenheiro</t>
  </si>
  <si>
    <t>Ambiental</t>
  </si>
  <si>
    <t>Civil</t>
  </si>
  <si>
    <t>de Fortificação e Construção</t>
  </si>
  <si>
    <t>de Operação - Construção Civil</t>
  </si>
  <si>
    <t>de Operação - Construção de Estradas</t>
  </si>
  <si>
    <t>de Operação - Edificações</t>
  </si>
  <si>
    <t>de Operação - Estradas</t>
  </si>
  <si>
    <t>Industrial - Civil</t>
  </si>
  <si>
    <t>Militar</t>
  </si>
  <si>
    <t>Sanitarista</t>
  </si>
  <si>
    <t>Sanitarista e Ambiental</t>
  </si>
  <si>
    <t>de Infra-Estrutura Aeronáutica</t>
  </si>
  <si>
    <t>de Produção - Civil</t>
  </si>
  <si>
    <t>Hídrico</t>
  </si>
  <si>
    <t>Urbanista</t>
  </si>
  <si>
    <t>Tecnólogo</t>
  </si>
  <si>
    <t>em Construção Civil</t>
  </si>
  <si>
    <t>em Construção Civil - Edificações</t>
  </si>
  <si>
    <t>em Construção Civil - Estrada e Topografia</t>
  </si>
  <si>
    <t>em Construção Civil - Movimento de Terra e Pavimentação</t>
  </si>
  <si>
    <t>em Construção Civil - Obras de Solos</t>
  </si>
  <si>
    <t>em Construção Civil - Obras Hidráulicas</t>
  </si>
  <si>
    <t>em Construção Civil - Terraplenagem</t>
  </si>
  <si>
    <t>em Edificações</t>
  </si>
  <si>
    <t>em Estradas</t>
  </si>
  <si>
    <t>em Operação e Administração de Sistemas de Navegação Fluvial</t>
  </si>
  <si>
    <t>em Saneamento</t>
  </si>
  <si>
    <t>em Saneamento Ambiental</t>
  </si>
  <si>
    <t>em Saneamento Básico</t>
  </si>
  <si>
    <t>em Controle de Obras</t>
  </si>
  <si>
    <t>em Transporte Terrestre - Urbano</t>
  </si>
  <si>
    <t>em Processos Ambientais</t>
  </si>
  <si>
    <t xml:space="preserve"> TOTAL - NÍVEL SUPERIOR</t>
  </si>
  <si>
    <t>de Computação</t>
  </si>
  <si>
    <t>de Comunicações</t>
  </si>
  <si>
    <t>de Controle e Automação</t>
  </si>
  <si>
    <t>de Operação - Eletrônica</t>
  </si>
  <si>
    <t>de Operação - Eletrotécnica</t>
  </si>
  <si>
    <t>de Operação - Telecomunicações</t>
  </si>
  <si>
    <t>de Produção - Eletricista</t>
  </si>
  <si>
    <t>de Telecomunicações</t>
  </si>
  <si>
    <t>de Transmissão</t>
  </si>
  <si>
    <t>Eletricista</t>
  </si>
  <si>
    <t>Eletricista - Eletrônica</t>
  </si>
  <si>
    <t>Eletricista - Eletrotécnica</t>
  </si>
  <si>
    <t>em Eletrônica</t>
  </si>
  <si>
    <t>em Eletrotécnica</t>
  </si>
  <si>
    <t>Industrial - Elétrica</t>
  </si>
  <si>
    <t>Industrial - Eletrônica</t>
  </si>
  <si>
    <t>Industrial - Eletrotécnica</t>
  </si>
  <si>
    <t>Industrial - Telecomunicações</t>
  </si>
  <si>
    <t>Biomédico</t>
  </si>
  <si>
    <t>em Automação Industrial</t>
  </si>
  <si>
    <t>em Distribuição de Energia Elétrica</t>
  </si>
  <si>
    <t>em Eletricidade</t>
  </si>
  <si>
    <t>em Eletrônica Industrial</t>
  </si>
  <si>
    <t>em Instrumentação e Controle</t>
  </si>
  <si>
    <t>em Máquinas Elétricas</t>
  </si>
  <si>
    <t>em Sistemas Elétricos</t>
  </si>
  <si>
    <t>em Técnicas Digitais</t>
  </si>
  <si>
    <t>em Telecomunicações</t>
  </si>
  <si>
    <t>em Telecomunicações - Telefonia e Redes Externas</t>
  </si>
  <si>
    <t>em Sistemas de Telefonia</t>
  </si>
  <si>
    <t>em Transmissão e Distribuição Elétrica</t>
  </si>
  <si>
    <t>em Redes de Computadores</t>
  </si>
  <si>
    <t>em Sistemas de Comunicação sem Fio</t>
  </si>
  <si>
    <t>TOTAL - NÍVEL SUPERIOR</t>
  </si>
  <si>
    <t>MECÂNICA E METALÚRGICA</t>
  </si>
  <si>
    <t>Aeronáutico</t>
  </si>
  <si>
    <t>Mecânico e de Armamento</t>
  </si>
  <si>
    <t>de Operação - Aeronáutica</t>
  </si>
  <si>
    <t>de Operação - Fabricação Mecânica</t>
  </si>
  <si>
    <t>de Operação - Indústria da Madeira</t>
  </si>
  <si>
    <t>de Operação - Máquinas e Motores</t>
  </si>
  <si>
    <t>de Operação - Mecânica</t>
  </si>
  <si>
    <t>de Operação - Mecânica Automobilística</t>
  </si>
  <si>
    <t>de Operação - Mecânica de Manutenção</t>
  </si>
  <si>
    <t>de Operação - Mecânica de Máquinas e Ferramentas</t>
  </si>
  <si>
    <t>de Operação - Metalurgista</t>
  </si>
  <si>
    <t>de Operação - Processo de Fabricação Mecânica</t>
  </si>
  <si>
    <t>de Operação - Produção</t>
  </si>
  <si>
    <t>de Operação - Refrigeração e Ar Condicionado</t>
  </si>
  <si>
    <t>de Operação - Siderurgia</t>
  </si>
  <si>
    <t>de Produção</t>
  </si>
  <si>
    <t>de Produção - Mecânica</t>
  </si>
  <si>
    <t>de Produção - Metalurgista</t>
  </si>
  <si>
    <t>de Produção - Agroindústria</t>
  </si>
  <si>
    <t>Industrial - Madeira</t>
  </si>
  <si>
    <t>Industrial - Mecânica</t>
  </si>
  <si>
    <t>Industrial - Metalurgia</t>
  </si>
  <si>
    <t>Mecânico</t>
  </si>
  <si>
    <t>Mecânico - Automação e Sistemas</t>
  </si>
  <si>
    <t>Metalurgista</t>
  </si>
  <si>
    <t>Naval</t>
  </si>
  <si>
    <t>Mecânico Eletricista</t>
  </si>
  <si>
    <t>em Aeronaves</t>
  </si>
  <si>
    <t>em Construção Naval</t>
  </si>
  <si>
    <t>em Eletromecânica</t>
  </si>
  <si>
    <t>em Indústria da Madeira</t>
  </si>
  <si>
    <t>em Manutenção de Máquinas e Equipamentos</t>
  </si>
  <si>
    <t>em Máquinas</t>
  </si>
  <si>
    <t>em Máquinas e Equipamentos</t>
  </si>
  <si>
    <t>em Mecânica</t>
  </si>
  <si>
    <t>em Mecânica - Automobilismo</t>
  </si>
  <si>
    <t>em Mecânica - Desenhista Projetista</t>
  </si>
  <si>
    <t>em Mecânica - Oficinas</t>
  </si>
  <si>
    <t>em Mecânica - Produção Industrial de Móveis</t>
  </si>
  <si>
    <t>em Mecânica - Soldagem</t>
  </si>
  <si>
    <t>em Mecânica - Processos Industriais</t>
  </si>
  <si>
    <t>em Mecânica, Oficina e Manutenção</t>
  </si>
  <si>
    <t>em Metalurgia</t>
  </si>
  <si>
    <t>em Processo de Produção e Usinagem</t>
  </si>
  <si>
    <t>em Produção de Calçados</t>
  </si>
  <si>
    <t>em Produção de Couro</t>
  </si>
  <si>
    <t>em Siderúrgica</t>
  </si>
  <si>
    <t>em Soldagem</t>
  </si>
  <si>
    <t>em Qualildade Total</t>
  </si>
  <si>
    <t>em Mecatrônica Industrial</t>
  </si>
  <si>
    <t>em Gestão da Produção Industrial</t>
  </si>
  <si>
    <t>em Fabricação Mecânica</t>
  </si>
  <si>
    <t>de Alimentos</t>
  </si>
  <si>
    <t>de Materiais</t>
  </si>
  <si>
    <t>de Operação - Petroquímica</t>
  </si>
  <si>
    <t>de Operação - Química</t>
  </si>
  <si>
    <t>de Operação - Têxtil</t>
  </si>
  <si>
    <t>de Produção - Materiais</t>
  </si>
  <si>
    <t>de Produção - Química</t>
  </si>
  <si>
    <t>de Produção - Têxtil</t>
  </si>
  <si>
    <t>Industrial - Química</t>
  </si>
  <si>
    <t>Químico</t>
  </si>
  <si>
    <t>Têxtil</t>
  </si>
  <si>
    <t>de Petróleo</t>
  </si>
  <si>
    <t>de Plástico</t>
  </si>
  <si>
    <t>Bioquímico</t>
  </si>
  <si>
    <t>em Alimentos</t>
  </si>
  <si>
    <t>em Cerâmica</t>
  </si>
  <si>
    <t>em Indústria Têxtil</t>
  </si>
  <si>
    <t>em Materiais</t>
  </si>
  <si>
    <t>em Processos Petroquímicos</t>
  </si>
  <si>
    <t>em Química</t>
  </si>
  <si>
    <t>em Petróleo e Gás</t>
  </si>
  <si>
    <t>em Polímeros</t>
  </si>
  <si>
    <t>de Minas</t>
  </si>
  <si>
    <t>Geólogo</t>
  </si>
  <si>
    <t>de Exploração e Produção de Petróleo</t>
  </si>
  <si>
    <t>de Manutenção Petroquímica</t>
  </si>
  <si>
    <t>em Rochas Ornamentais</t>
  </si>
  <si>
    <t>Agrimensor</t>
  </si>
  <si>
    <t>Cartógrafo</t>
  </si>
  <si>
    <t>de Geodésia</t>
  </si>
  <si>
    <t>em Topografia Rural</t>
  </si>
  <si>
    <t>Geógrafo</t>
  </si>
  <si>
    <t>Topógrafo</t>
  </si>
  <si>
    <t>em Topografia</t>
  </si>
  <si>
    <t>em Geoprocessamento</t>
  </si>
  <si>
    <t>em Agrimensura</t>
  </si>
  <si>
    <t xml:space="preserve">TOTAL DO CAMPO DE ATUAÇÃO ENG. SEGUR. DO TRAB. </t>
  </si>
  <si>
    <t>TOTAL DO GRUPO/CATEGORIA ENGENHARIA - NÍVEL SUPERIOR</t>
  </si>
  <si>
    <t>Agrícola</t>
  </si>
  <si>
    <t>Agrônomo</t>
  </si>
  <si>
    <t>de Pesca</t>
  </si>
  <si>
    <t>de Aqüicultura</t>
  </si>
  <si>
    <t>Meteorologista</t>
  </si>
  <si>
    <t>em Açúcar e Álcool</t>
  </si>
  <si>
    <t>em Administração Rural</t>
  </si>
  <si>
    <t>em Agricultura</t>
  </si>
  <si>
    <t>em Agronomia</t>
  </si>
  <si>
    <t>em Agropecuária</t>
  </si>
  <si>
    <t>em Aqüicultura</t>
  </si>
  <si>
    <t>em Bovinocultura</t>
  </si>
  <si>
    <t>em Ciências Agrárias</t>
  </si>
  <si>
    <t>em Cooperativismo</t>
  </si>
  <si>
    <t>em Curtumes e Tanantes</t>
  </si>
  <si>
    <t>em Fitotecnia</t>
  </si>
  <si>
    <t>em Fruticultura</t>
  </si>
  <si>
    <t>em Fruticultura de Clima Temperado</t>
  </si>
  <si>
    <t>em Heveicultura</t>
  </si>
  <si>
    <t>em Laticínios</t>
  </si>
  <si>
    <t>em Mecanização Agrícola</t>
  </si>
  <si>
    <t>em Meteorologia</t>
  </si>
  <si>
    <t>em Pecuária</t>
  </si>
  <si>
    <t>Industrial de Açúcar de Cana</t>
  </si>
  <si>
    <t>em Recursos Hídricos e Irrigação</t>
  </si>
  <si>
    <t>em Horticultura</t>
  </si>
  <si>
    <t>em Irrigação e Drenagem</t>
  </si>
  <si>
    <t>em Agroindústria</t>
  </si>
  <si>
    <t>em Agroecologia</t>
  </si>
  <si>
    <t>em Viticultura e Enologia</t>
  </si>
  <si>
    <t>em Cafeicultura</t>
  </si>
  <si>
    <t>em Silvicultura</t>
  </si>
  <si>
    <t>em Paisagismo e Jardinagem</t>
  </si>
  <si>
    <t>em Produção de Grãos</t>
  </si>
  <si>
    <t>em Agronegócios</t>
  </si>
  <si>
    <t>TOTAL DO GRUPO/CATEGORIA AGRONOMIA - NÍVEL SUPERIOR</t>
  </si>
  <si>
    <t>Florestal</t>
  </si>
  <si>
    <t>TOTAL DE TODOS OS GRUPOS/CATEGORIAS - NÍVEL SUPERIOR</t>
  </si>
  <si>
    <t>em Gestão Ambiental</t>
  </si>
  <si>
    <t>Denominação</t>
  </si>
  <si>
    <t xml:space="preserve">  Nº Repres. Plenário</t>
  </si>
  <si>
    <t>Número total de representações</t>
  </si>
  <si>
    <t>Nº Sócios</t>
  </si>
  <si>
    <t>de Energia</t>
  </si>
  <si>
    <t>Acústico</t>
  </si>
  <si>
    <t>em Produção de Vestuário</t>
  </si>
  <si>
    <t>Mecânica e Metalúrgica</t>
  </si>
  <si>
    <t>Química</t>
  </si>
  <si>
    <t>Geologia e Minas</t>
  </si>
  <si>
    <t>Agrimensura</t>
  </si>
  <si>
    <t>Segurança do Trabalho</t>
  </si>
  <si>
    <t>EC</t>
  </si>
  <si>
    <t>Nº PROFISSIONAIS</t>
  </si>
  <si>
    <t>DESCRIÇÃO DAS TRANSFERÊNCIAS DE RESTOS FRACIONÁRIOS E VAGAS, INDICANDO ORIGEM E DESTINO DOS RESTOS, BEM COMO AS DIVERGÊNCIAS EM FUNÇÃO DE REPRESENTAÇÕES EM CURSO E DEMAIS OBSERVAÇÕES, PARA CADA AJUSTE EFETUADO</t>
  </si>
  <si>
    <t>Agrimensor e Cartógrafo</t>
  </si>
  <si>
    <t>de Transportes</t>
  </si>
  <si>
    <t>Nuclear</t>
  </si>
  <si>
    <t>de Software</t>
  </si>
  <si>
    <t>Grupo ou Categoria</t>
  </si>
  <si>
    <t>AJUSTE 1 - Transferência de restos fracionários entre grupos</t>
  </si>
  <si>
    <t>AJUSTE 3 - Transferência de restos fracionários entre modalidades do mesmo grupo</t>
  </si>
  <si>
    <t>AJUSTE 4 - Transferência de vaga entre modalidades para manutenção de mandatos em curso ou garantia de representação mínima</t>
  </si>
  <si>
    <t>civil</t>
  </si>
  <si>
    <t>eletricista</t>
  </si>
  <si>
    <t>mecânica e metalúrgica</t>
  </si>
  <si>
    <t>química</t>
  </si>
  <si>
    <t>geologia e minas</t>
  </si>
  <si>
    <t>agrimensura</t>
  </si>
  <si>
    <t>segurança do trabalho</t>
  </si>
  <si>
    <t>agronomia</t>
  </si>
  <si>
    <t>IES</t>
  </si>
  <si>
    <t>engenharia</t>
  </si>
  <si>
    <t>Representação</t>
  </si>
  <si>
    <t>Grupo / Categoria</t>
  </si>
  <si>
    <t>TOTAL EC / IES</t>
  </si>
  <si>
    <r>
      <t>Proposta do Crea-</t>
    </r>
    <r>
      <rPr>
        <b/>
        <sz val="8"/>
        <color rgb="FFFF0000"/>
        <rFont val="Verdana"/>
        <family val="2"/>
      </rPr>
      <t>XX</t>
    </r>
    <r>
      <rPr>
        <b/>
        <sz val="8"/>
        <color indexed="8"/>
        <rFont val="Verdana"/>
        <family val="2"/>
      </rPr>
      <t xml:space="preserve"> </t>
    </r>
  </si>
  <si>
    <t>ATENÇÃO!  OBSERVAR QUE HÁ LINHAS OCULTAS</t>
  </si>
  <si>
    <t xml:space="preserve"> de Segurança do Trabalho</t>
  </si>
  <si>
    <t>Aeroespacial</t>
  </si>
  <si>
    <t>Automotivo</t>
  </si>
  <si>
    <t>Bioprocessos e Biotecnologia</t>
  </si>
  <si>
    <t xml:space="preserve"> de Saúde e Segurança</t>
  </si>
  <si>
    <t>(SELECIONAR)</t>
  </si>
  <si>
    <r>
      <t>PROPOSTA CREA-</t>
    </r>
    <r>
      <rPr>
        <b/>
        <sz val="9"/>
        <color rgb="FFFF0000"/>
        <rFont val="Verdana"/>
        <family val="2"/>
      </rPr>
      <t>XX</t>
    </r>
  </si>
  <si>
    <t xml:space="preserve">Número de representações das instituições de ensino superior </t>
  </si>
  <si>
    <t>Número de representações por grupo profissional</t>
  </si>
  <si>
    <t>Análise Técnica Confea</t>
  </si>
  <si>
    <t>Registro</t>
  </si>
  <si>
    <t>Decisão do
Confea de 
homologação
do registro</t>
  </si>
  <si>
    <t>Decisão do
Crea de
revisão
de registro</t>
  </si>
  <si>
    <t>Situação de registro (Decisão do Crea)</t>
  </si>
  <si>
    <t>Cálculo da proporcionalidade entre grupos/categorias e modalidades  – Nível Superior</t>
  </si>
  <si>
    <t>Distribuição de profissionais de nível superior por grupo/categoria e modalidade</t>
  </si>
  <si>
    <t>Distribuição das representações entre os grupos/categorias para as entidades de classe e instituições de ensino superior</t>
  </si>
  <si>
    <t>Distribuição das Representações por Grupos/Categorias e Modalidades Profissionais</t>
  </si>
  <si>
    <t>Proposta Crea</t>
  </si>
  <si>
    <t>TOTAL DA ENGENHARIA FLORESTAL - NÍVEL SUPERIOR</t>
  </si>
  <si>
    <t>FLORESTAL</t>
  </si>
  <si>
    <t>florestal</t>
  </si>
  <si>
    <t>AJUSTE 2 - Transferência de vagas para garantia de câmara especializada em todos os grupos profissionais</t>
  </si>
  <si>
    <t>Art. 3º ...</t>
  </si>
  <si>
    <t>em Eletrotécnica Industrial</t>
  </si>
  <si>
    <t>Art. 8º A proposta de composição do plenário do Crea deve apresentar as seguintes informações:</t>
  </si>
  <si>
    <t>INSTITUIÇÕES DE ENSINO SUPERIOR</t>
  </si>
  <si>
    <t>Representações das Instituições de Ensino Superior</t>
  </si>
  <si>
    <r>
      <t xml:space="preserve">Rodoviário </t>
    </r>
    <r>
      <rPr>
        <i/>
        <sz val="9"/>
        <color rgb="FF0070C0"/>
        <rFont val="Verdana"/>
        <family val="2"/>
      </rPr>
      <t>(Resolução 1.096/2017 - inativo)</t>
    </r>
  </si>
  <si>
    <t>NRP</t>
  </si>
  <si>
    <t>número de representações a que a entidade faz jus na modalidade, proporcional ao número de associados adimplentes com suas anuidades com o Sistema Confea/Crea</t>
  </si>
  <si>
    <t>NRE</t>
  </si>
  <si>
    <t>número de representações efetivamente destinadas à entidade na modalidade</t>
  </si>
  <si>
    <t>número de representações que estão sendo renovadas ou iniciadas</t>
  </si>
  <si>
    <t>número de representações com mandatos em curso</t>
  </si>
  <si>
    <t xml:space="preserve">Observações:
</t>
  </si>
  <si>
    <r>
      <rPr>
        <b/>
        <sz val="8"/>
        <rFont val="Verdana"/>
        <family val="2"/>
      </rPr>
      <t>Observações:</t>
    </r>
    <r>
      <rPr>
        <sz val="8"/>
        <rFont val="Verdana"/>
        <family val="2"/>
      </rPr>
      <t xml:space="preserve">
</t>
    </r>
  </si>
  <si>
    <t>Modalidade</t>
  </si>
  <si>
    <t>Ambiental e da Sustentabilidade</t>
  </si>
  <si>
    <t>Ambiental e Energias Renováveis</t>
  </si>
  <si>
    <t>Ambiental e Sanitarista</t>
  </si>
  <si>
    <t>Ambiental e Urbana</t>
  </si>
  <si>
    <t>Civil Costeiro e Portuário</t>
  </si>
  <si>
    <t>Civil da Mobilidade</t>
  </si>
  <si>
    <t>Civil de Infraestrutura</t>
  </si>
  <si>
    <t>Civil e Ambiental</t>
  </si>
  <si>
    <t>Civil Empresarial</t>
  </si>
  <si>
    <t>de Transporte e Logística</t>
  </si>
  <si>
    <t>de Transportes e Logística</t>
  </si>
  <si>
    <t>Ferroviário e de Logística</t>
  </si>
  <si>
    <t>Ferroviário e Metroviário</t>
  </si>
  <si>
    <t>em Design de Interiores</t>
  </si>
  <si>
    <t>em Construção de Edifícios</t>
  </si>
  <si>
    <t>em Hidráulica e Saneamento Ambiental</t>
  </si>
  <si>
    <t>em Gestão de Resíduos Sólidos</t>
  </si>
  <si>
    <t>em Obras Hidráulicas</t>
  </si>
  <si>
    <t>em Sistemas de Navegação Fluvial</t>
  </si>
  <si>
    <t>em Transporte Terrestre</t>
  </si>
  <si>
    <t>em Controle Ambiental</t>
  </si>
  <si>
    <t>Computacional</t>
  </si>
  <si>
    <t>de Computação e Informação</t>
  </si>
  <si>
    <t>de Automação</t>
  </si>
  <si>
    <t>de Automação e Controle</t>
  </si>
  <si>
    <t>de Automação Empresarial</t>
  </si>
  <si>
    <t>de Automação Industrial</t>
  </si>
  <si>
    <t>de Controle e Automação de Processos</t>
  </si>
  <si>
    <t>de Instrumentação, Automação e Robótica</t>
  </si>
  <si>
    <t>Físico</t>
  </si>
  <si>
    <t>Eletricista – Energia</t>
  </si>
  <si>
    <t>Eletricista - Telecomunicações</t>
  </si>
  <si>
    <t>Eletricista - Robótica e Automação Industrial</t>
  </si>
  <si>
    <t>Eletricista e Eletrônico</t>
  </si>
  <si>
    <t>em Eletrônica e de Computação</t>
  </si>
  <si>
    <t>em Eletrônica e de Telecomunicações</t>
  </si>
  <si>
    <t>de Energias</t>
  </si>
  <si>
    <t>de Energias Renováveis</t>
  </si>
  <si>
    <t>de Gestão de Energia</t>
  </si>
  <si>
    <t>de Bioenergia</t>
  </si>
  <si>
    <t>em Sistemas Biomédicos</t>
  </si>
  <si>
    <t>em Automação e Manufatura Digital</t>
  </si>
  <si>
    <t>em Sistemas Embarcados</t>
  </si>
  <si>
    <t>em Eletrônica Automotiva</t>
  </si>
  <si>
    <t>em Microeletrônica</t>
  </si>
  <si>
    <t>em Redes de Telecomunicações</t>
  </si>
  <si>
    <t>em Sistemas de Telecomunicações</t>
  </si>
  <si>
    <t>em Gestão de Telecomunicações</t>
  </si>
  <si>
    <t>em Comunicações Digitais</t>
  </si>
  <si>
    <t>em Energias Renováveis</t>
  </si>
  <si>
    <t>Mecatrônico</t>
  </si>
  <si>
    <t>Aeronáutico e Espaço</t>
  </si>
  <si>
    <t>Mecânico e de Automóvel</t>
  </si>
  <si>
    <t>Mecânico Automotivo</t>
  </si>
  <si>
    <t>de Produção e Qualidade</t>
  </si>
  <si>
    <t>de Produção e Sistemas</t>
  </si>
  <si>
    <t>Industrial Madeireiro</t>
  </si>
  <si>
    <t>Mecânico Naval</t>
  </si>
  <si>
    <t>Mecânico Empresarial</t>
  </si>
  <si>
    <t>Mecânico Aeronáutico</t>
  </si>
  <si>
    <t>Naval e Oceânico</t>
  </si>
  <si>
    <t>em Sistemas Automotivos</t>
  </si>
  <si>
    <t>em Refrigeração, Ventilação e Ar Condicionado</t>
  </si>
  <si>
    <t>em Refrigeração e Climatização</t>
  </si>
  <si>
    <t>em Produção Moveleira</t>
  </si>
  <si>
    <t>em Manutenção Industrial</t>
  </si>
  <si>
    <t>em Gestão da Qualidade</t>
  </si>
  <si>
    <t>em Produção Industrial</t>
  </si>
  <si>
    <t>em Mecatrônica Automotiva</t>
  </si>
  <si>
    <t>em Processos Metalúrgicos</t>
  </si>
  <si>
    <t>em Mecânica de Precisão</t>
  </si>
  <si>
    <t>em Manutenção de Aeronaves</t>
  </si>
  <si>
    <t>em Manufatura Aeronáutica</t>
  </si>
  <si>
    <t>em Projeto de Estruturas Aeronáuticas</t>
  </si>
  <si>
    <t>de Biotecnologia e Bioprocessos</t>
  </si>
  <si>
    <t>de Materiais e Manufatura</t>
  </si>
  <si>
    <t>de Materiais e Nanotecnologia</t>
  </si>
  <si>
    <t>de Bioprocessos</t>
  </si>
  <si>
    <t>de Biotecnologia</t>
  </si>
  <si>
    <t>em Gestão de Resíduos de Saúde</t>
  </si>
  <si>
    <t>em Produção Têxtil</t>
  </si>
  <si>
    <t>em Produção de Petróleo e Gás</t>
  </si>
  <si>
    <t>em Processos Químicos</t>
  </si>
  <si>
    <t>em Biocombustíveis</t>
  </si>
  <si>
    <t>de Minas e Meio Ambiente</t>
  </si>
  <si>
    <t>em Geologia</t>
  </si>
  <si>
    <t>em Mineração</t>
  </si>
  <si>
    <t>Cartógrafo e Agrimensor</t>
  </si>
  <si>
    <t>de Agronegócios</t>
  </si>
  <si>
    <t>Agroindustrial</t>
  </si>
  <si>
    <t>Agroindustrial Agroquímica</t>
  </si>
  <si>
    <t>de Aqüicultura e Recursos Hídricos</t>
  </si>
  <si>
    <t>Agrícola e Ambiental</t>
  </si>
  <si>
    <t>em Produção de Cerveja</t>
  </si>
  <si>
    <t>Sucroalcooleiro</t>
  </si>
  <si>
    <t>em Agropecuária Integrada</t>
  </si>
  <si>
    <t>em Produção Sucroalcooleira</t>
  </si>
  <si>
    <t>em Gestão de Cooperativas</t>
  </si>
  <si>
    <t>em Gestão de Recursos Hídricos</t>
  </si>
  <si>
    <t>em Processos Cervejeiros</t>
  </si>
  <si>
    <t>em Produção Cervejeira</t>
  </si>
  <si>
    <t>Eletricista - Sistemas de Energia e Automação</t>
  </si>
  <si>
    <t>em Produção Agropecuária</t>
  </si>
  <si>
    <t>em Gestão do Agronegócio</t>
  </si>
  <si>
    <r>
      <rPr>
        <b/>
        <sz val="9.5"/>
        <rFont val="Verdana"/>
        <family val="2"/>
      </rPr>
      <t>Relação das entidades de classe de profissionais e instituições de ensino superior registradas no Crea</t>
    </r>
    <r>
      <rPr>
        <b/>
        <sz val="9.5"/>
        <color rgb="FFFF0000"/>
        <rFont val="Verdana"/>
        <family val="2"/>
      </rPr>
      <t>-UF</t>
    </r>
    <r>
      <rPr>
        <b/>
        <sz val="9.5"/>
        <rFont val="Verdana"/>
        <family val="2"/>
      </rPr>
      <t xml:space="preserve"> e com registro ativo</t>
    </r>
    <r>
      <rPr>
        <b/>
        <sz val="9.5"/>
        <color rgb="FFFF0000"/>
        <rFont val="Verdana"/>
        <family val="2"/>
      </rPr>
      <t xml:space="preserve"> ou suspenso</t>
    </r>
  </si>
  <si>
    <t>em Gerenciamento Ambiental</t>
  </si>
  <si>
    <t>Eletricista - Sistemas de Energia Elétrica</t>
  </si>
  <si>
    <t>em Projetos Mecânicos</t>
  </si>
  <si>
    <t>Bioenergético</t>
  </si>
  <si>
    <t>Número de representações das entidades de classe de profissionais</t>
  </si>
  <si>
    <t>Número total de representações das entidades de classe de profissionais e das instituições de ensino superior</t>
  </si>
  <si>
    <t>Os Creas que aumentarem seus plenários, devem apresentar os documentos constantes do inciso I e II do art. 6º da Resolução nº 1.145/2024:
I – estimativa do impacto orçamentário-financeiro no exercício em que o plenário será aumentado; e
II – declaração do ordenador da despesa de que o aumento tem adequação à previsão orçamentária e financeira para o exercício subsequente.</t>
  </si>
  <si>
    <r>
      <t>Proposta de Composição Crea-</t>
    </r>
    <r>
      <rPr>
        <b/>
        <sz val="10"/>
        <color rgb="FFFF0000"/>
        <rFont val="Verdana"/>
        <family val="2"/>
      </rPr>
      <t>XX</t>
    </r>
    <r>
      <rPr>
        <b/>
        <sz val="10"/>
        <rFont val="Verdana"/>
        <family val="2"/>
      </rPr>
      <t>, exercício 2026</t>
    </r>
  </si>
  <si>
    <r>
      <t>PL-</t>
    </r>
    <r>
      <rPr>
        <b/>
        <sz val="10"/>
        <color indexed="10"/>
        <rFont val="Verdana"/>
        <family val="2"/>
      </rPr>
      <t>XXXX</t>
    </r>
    <r>
      <rPr>
        <b/>
        <sz val="10"/>
        <rFont val="Verdana"/>
        <family val="2"/>
      </rPr>
      <t>/2025, do Crea-</t>
    </r>
    <r>
      <rPr>
        <b/>
        <sz val="10"/>
        <color rgb="FFFF0000"/>
        <rFont val="Verdana"/>
        <family val="2"/>
      </rPr>
      <t>XX</t>
    </r>
  </si>
  <si>
    <r>
      <t>Composição Crea-</t>
    </r>
    <r>
      <rPr>
        <b/>
        <sz val="10"/>
        <color rgb="FFFF0000"/>
        <rFont val="Verdana"/>
        <family val="2"/>
      </rPr>
      <t>XX</t>
    </r>
    <r>
      <rPr>
        <b/>
        <sz val="10"/>
        <rFont val="Verdana"/>
        <family val="2"/>
      </rPr>
      <t>, exercício 2025</t>
    </r>
  </si>
  <si>
    <r>
      <t>PL-</t>
    </r>
    <r>
      <rPr>
        <b/>
        <sz val="10"/>
        <color indexed="10"/>
        <rFont val="Verdana"/>
        <family val="2"/>
      </rPr>
      <t>XXXX</t>
    </r>
    <r>
      <rPr>
        <b/>
        <sz val="10"/>
        <rFont val="Verdana"/>
        <family val="2"/>
      </rPr>
      <t>/2024, do Confea</t>
    </r>
  </si>
  <si>
    <r>
      <t>Composição Crea-</t>
    </r>
    <r>
      <rPr>
        <b/>
        <sz val="8"/>
        <color rgb="FFFF0000"/>
        <rFont val="Verdana"/>
        <family val="2"/>
      </rPr>
      <t>XX,</t>
    </r>
    <r>
      <rPr>
        <b/>
        <sz val="8"/>
        <color indexed="8"/>
        <rFont val="Verdana"/>
        <family val="2"/>
      </rPr>
      <t xml:space="preserve"> exercício 2025        
 PL-</t>
    </r>
    <r>
      <rPr>
        <b/>
        <sz val="8"/>
        <color rgb="FFFF0000"/>
        <rFont val="Verdana"/>
        <family val="2"/>
      </rPr>
      <t>XXXX</t>
    </r>
    <r>
      <rPr>
        <b/>
        <sz val="8"/>
        <rFont val="Verdana"/>
        <family val="2"/>
      </rPr>
      <t>/2024</t>
    </r>
    <r>
      <rPr>
        <b/>
        <sz val="8"/>
        <color indexed="8"/>
        <rFont val="Verdana"/>
        <family val="2"/>
      </rPr>
      <t xml:space="preserve"> do Confea</t>
    </r>
  </si>
  <si>
    <t>Art. 12. Será admitida a transferência de número inteiro entre categorias e modalidades profissionais para manutenção ou instituição de câmaras especializadas para fins de maior eficiência da fiscalização.
Parágrafo único. No caso de transferência de inteiro para manutenção ou instituição de câmara especializada, as justificativas explicitando as peculiaridades da fiscalização do exercício profissional na circunscrição deverão constar da decisão plenária que aprova a proposta de composição plenária do Crea.</t>
  </si>
  <si>
    <r>
      <rPr>
        <b/>
        <sz val="10"/>
        <rFont val="Verdana"/>
        <family val="2"/>
      </rPr>
      <t>Instruções de Preenchimento:</t>
    </r>
    <r>
      <rPr>
        <sz val="10"/>
        <rFont val="Verdana"/>
        <family val="2"/>
      </rPr>
      <t xml:space="preserve">
O cálculo de proporcionalidade, transferências e ajustes, deve ser feito em 3 etapas consecutivas e subsequentes. A presente tabela deve ser preenchida, seguindo a ordem destas etapas, respeitando os seguintes passos:
</t>
    </r>
    <r>
      <rPr>
        <b/>
        <sz val="10"/>
        <rFont val="Verdana"/>
        <family val="2"/>
      </rPr>
      <t>ETAPA 1</t>
    </r>
    <r>
      <rPr>
        <sz val="10"/>
        <rFont val="Verdana"/>
        <family val="2"/>
      </rPr>
      <t xml:space="preserve">: 
a) Preencher os campos com o número de representações por grupo/categoria, conforme ficarão após as transferências de restos fracionários - arredondamento matemático (campos </t>
    </r>
    <r>
      <rPr>
        <b/>
        <sz val="10"/>
        <rFont val="Verdana"/>
        <family val="2"/>
      </rPr>
      <t xml:space="preserve">E5 </t>
    </r>
    <r>
      <rPr>
        <sz val="10"/>
        <rFont val="Verdana"/>
        <family val="2"/>
      </rPr>
      <t>e</t>
    </r>
    <r>
      <rPr>
        <b/>
        <sz val="10"/>
        <rFont val="Verdana"/>
        <family val="2"/>
      </rPr>
      <t xml:space="preserve"> E12</t>
    </r>
    <r>
      <rPr>
        <sz val="10"/>
        <rFont val="Verdana"/>
        <family val="2"/>
      </rPr>
      <t xml:space="preserve">);
b) Preencher o número final de conselheiros por grupo profissional, conforme ficarão, caso haja a necessidade de transferência de vagas inteiras de modo a garantir a manutenção de ao menos uma câmara especializada por grupo profissional (campos </t>
    </r>
    <r>
      <rPr>
        <b/>
        <sz val="10"/>
        <rFont val="Verdana"/>
        <family val="2"/>
      </rPr>
      <t>G5</t>
    </r>
    <r>
      <rPr>
        <sz val="10"/>
        <rFont val="Verdana"/>
        <family val="2"/>
      </rPr>
      <t xml:space="preserve"> e </t>
    </r>
    <r>
      <rPr>
        <b/>
        <sz val="10"/>
        <rFont val="Verdana"/>
        <family val="2"/>
      </rPr>
      <t>G12</t>
    </r>
    <r>
      <rPr>
        <sz val="10"/>
        <rFont val="Verdana"/>
        <family val="2"/>
      </rPr>
      <t xml:space="preserve">). Geralmente esse valor é idêntico aos campos </t>
    </r>
    <r>
      <rPr>
        <b/>
        <sz val="10"/>
        <rFont val="Verdana"/>
        <family val="2"/>
      </rPr>
      <t>E5</t>
    </r>
    <r>
      <rPr>
        <sz val="10"/>
        <rFont val="Verdana"/>
        <family val="2"/>
      </rPr>
      <t xml:space="preserve"> e </t>
    </r>
    <r>
      <rPr>
        <b/>
        <sz val="10"/>
        <rFont val="Verdana"/>
        <family val="2"/>
      </rPr>
      <t>E12</t>
    </r>
    <r>
      <rPr>
        <sz val="10"/>
        <rFont val="Verdana"/>
        <family val="2"/>
      </rPr>
      <t xml:space="preserve">;
</t>
    </r>
    <r>
      <rPr>
        <b/>
        <sz val="10"/>
        <rFont val="Verdana"/>
        <family val="2"/>
      </rPr>
      <t>ETAPA 2</t>
    </r>
    <r>
      <rPr>
        <sz val="10"/>
        <rFont val="Verdana"/>
        <family val="2"/>
      </rPr>
      <t>:
a) Preencher os campos com o número de representações por modalidade, conforme ficarão após as transferências de restos fracionários - arredondamento matemático (campos</t>
    </r>
    <r>
      <rPr>
        <b/>
        <sz val="10"/>
        <rFont val="Verdana"/>
        <family val="2"/>
      </rPr>
      <t xml:space="preserve"> L5</t>
    </r>
    <r>
      <rPr>
        <sz val="10"/>
        <rFont val="Verdana"/>
        <family val="2"/>
      </rPr>
      <t xml:space="preserve"> a </t>
    </r>
    <r>
      <rPr>
        <b/>
        <sz val="10"/>
        <rFont val="Verdana"/>
        <family val="2"/>
      </rPr>
      <t>L12</t>
    </r>
    <r>
      <rPr>
        <sz val="10"/>
        <rFont val="Verdana"/>
        <family val="2"/>
      </rPr>
      <t xml:space="preserve">);
</t>
    </r>
    <r>
      <rPr>
        <b/>
        <sz val="10"/>
        <rFont val="Verdana"/>
        <family val="2"/>
      </rPr>
      <t>ETAPA 3</t>
    </r>
    <r>
      <rPr>
        <sz val="10"/>
        <rFont val="Verdana"/>
        <family val="2"/>
      </rPr>
      <t xml:space="preserve">:
a) Preencher os campos com o número final de representações, por modalidade, conforme ficarão, caso haja a necessidade de transferência de vagas inteiras entre estes, de modo a garantir a manutenção de mandatos em curso e a representação mínima de entidade de classe (campos </t>
    </r>
    <r>
      <rPr>
        <b/>
        <sz val="10"/>
        <rFont val="Verdana"/>
        <family val="2"/>
      </rPr>
      <t>N5</t>
    </r>
    <r>
      <rPr>
        <sz val="10"/>
        <rFont val="Verdana"/>
        <family val="2"/>
      </rPr>
      <t xml:space="preserve"> a</t>
    </r>
    <r>
      <rPr>
        <b/>
        <sz val="10"/>
        <rFont val="Verdana"/>
        <family val="2"/>
      </rPr>
      <t xml:space="preserve"> N12</t>
    </r>
    <r>
      <rPr>
        <sz val="10"/>
        <rFont val="Verdana"/>
        <family val="2"/>
      </rPr>
      <t xml:space="preserve">).
</t>
    </r>
    <r>
      <rPr>
        <b/>
        <sz val="10"/>
        <rFont val="Verdana"/>
        <family val="2"/>
      </rPr>
      <t>Observações gerais:</t>
    </r>
    <r>
      <rPr>
        <sz val="10"/>
        <rFont val="Verdana"/>
        <family val="2"/>
      </rPr>
      <t xml:space="preserve">
1. Caso durante o preenchimento, alguma célula fique destacada com o fundo em cor vermelha, o ajuste/definição do número de representações deverá ser justificado nos campos próprios à descrição e justificativa de tais ajustes, bem como no relatório final da Comissão de Renovação do Terço, posto que se tratarão de casos especiais/excepcionais quanto à legislação vigente (Campos</t>
    </r>
    <r>
      <rPr>
        <b/>
        <sz val="10"/>
        <rFont val="Verdana"/>
        <family val="2"/>
      </rPr>
      <t xml:space="preserve"> B18</t>
    </r>
    <r>
      <rPr>
        <sz val="10"/>
        <rFont val="Verdana"/>
        <family val="2"/>
      </rPr>
      <t xml:space="preserve"> a </t>
    </r>
    <r>
      <rPr>
        <b/>
        <sz val="10"/>
        <rFont val="Verdana"/>
        <family val="2"/>
      </rPr>
      <t>B21</t>
    </r>
    <r>
      <rPr>
        <sz val="10"/>
        <rFont val="Verdana"/>
        <family val="2"/>
      </rPr>
      <t xml:space="preserve">).
</t>
    </r>
  </si>
  <si>
    <t>É VEDADO ao Crea que participe percentualmente  com até 1,5% na receita do Confea o aumento do número total de representantes de entidades de classe de profissionais em seu plenário.
Excetua-se a vedação quando não houver possibilidade de redistribuição das representações existentes.</t>
  </si>
  <si>
    <t>Cálculo da proporcionalidade entre as entidades de classe de profissionais</t>
  </si>
  <si>
    <t>ENTIDADES DE CLASSE DE PROFISSIONAIS</t>
  </si>
  <si>
    <t>Cursos reconhecidos ou com renovação de reconhecimento do Grupo ENGENHARIA</t>
  </si>
  <si>
    <t>Cursos reconhecidos ou com renovação de reconhecimento do Grupo AGRONOMIA</t>
  </si>
  <si>
    <t>Mantenedora</t>
  </si>
  <si>
    <r>
      <rPr>
        <b/>
        <sz val="12"/>
        <color rgb="FFDD0806"/>
        <rFont val="Verdana"/>
        <family val="2"/>
      </rPr>
      <t>INDICAR GRUPO E MODALIDADE</t>
    </r>
    <r>
      <rPr>
        <sz val="12"/>
        <color indexed="10"/>
        <rFont val="Verdana"/>
        <family val="2"/>
      </rPr>
      <t xml:space="preserve"> QUE AS INSTITUIÇÕES DE ENSINO SE FARÃO REPRESENTAR DE ACORDO COM OS CURSOS RECONHECIDOS, ABRANGIDOS PELO SISTEMA CONFEA/CREA POR ELAS OFERTADOS, LIMITADO A UM REPRESENTANTE DO GRUPO ENGENHARIA E A UM REPRESENTANTE DO GRUPO AGRONOMIA.</t>
    </r>
  </si>
  <si>
    <t>III – o número total de representantes das instituições de ensino superior com indicação da categoria e da câmara especializada em que se farão representar;</t>
  </si>
  <si>
    <t>RESOLUÇÃO Nº 1.145/2024</t>
  </si>
  <si>
    <t>RESOLUÇÃO Nº 1.144/2024</t>
  </si>
  <si>
    <t>§ 2º No caso de instituições de ensino vinculadas a uma mesma mantenedora, apenas uma instituição de ensino por mantenedora será habilitada para indicar representantes para compor o plenário do Regional.</t>
  </si>
  <si>
    <t>Art. 11. No caso de mantenedora responsável por mais de uma instituição de ensino, a IES mantida com registro mais antigo no Regional fará jus à representação no Plenário do Crea.</t>
  </si>
  <si>
    <t>§ 1º Caso a IES não possua curso reconhecido ou na Engenharia ou na Agronomia, a representação será dirigida à próxima IES com registro mais antigo, e que possua curso reconhecido na Engenharia e na Agronomia, e assim sucessivamente.</t>
  </si>
  <si>
    <t>§ 2º Caso uma mantenedora já possua IES com representação em curso em situação diversa da prevista no caput, o direito de representação conforme o caput apenas ocorrerá após a conclusão da representação em andamento.</t>
  </si>
  <si>
    <t>§ 3º Caso não haja instituição de ensino mantida que possua curso reconhecido em ambos os grupos, o direito à representação será concedido à instituição de ensino com registro mais antigo, na forma do caput, e representação em apenas um grupo profissional.</t>
  </si>
  <si>
    <t>Entidades de classe de profissionais</t>
  </si>
  <si>
    <t>Denominação da EC/IES</t>
  </si>
  <si>
    <t>Período de mandato (Início-Fim)</t>
  </si>
  <si>
    <t>de Recursos Hídricos e do Meio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</si>
</sst>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
    <numFmt numFmtId="166" formatCode="#,##0.000"/>
  </numFmts>
  <fonts count="54" x14ac:knownFonts="1">
    <font>
      <sz val="10"/>
      <name val="Arial"/>
    </font>
    <font>
      <sz val="10"/>
      <name val="Tahoma"/>
      <family val="2"/>
    </font>
    <font>
      <sz val="8"/>
      <name val="Tahoma"/>
      <family val="2"/>
    </font>
    <font>
      <sz val="10"/>
      <name val="Arial"/>
      <family val="2"/>
    </font>
    <font>
      <b/>
      <sz val="8"/>
      <name val="Verdana"/>
      <family val="2"/>
    </font>
    <font>
      <sz val="8"/>
      <name val="Verdana"/>
      <family val="2"/>
    </font>
    <font>
      <b/>
      <sz val="10"/>
      <name val="Verdana"/>
      <family val="2"/>
    </font>
    <font>
      <b/>
      <sz val="9"/>
      <name val="Verdana"/>
      <family val="2"/>
    </font>
    <font>
      <b/>
      <sz val="9"/>
      <color indexed="10"/>
      <name val="Verdana"/>
      <family val="2"/>
    </font>
    <font>
      <sz val="9"/>
      <name val="Verdana"/>
      <family val="2"/>
    </font>
    <font>
      <sz val="6"/>
      <name val="Verdana"/>
      <family val="2"/>
    </font>
    <font>
      <sz val="10"/>
      <name val="Arial"/>
      <family val="2"/>
    </font>
    <font>
      <sz val="10"/>
      <name val="Verdana"/>
      <family val="2"/>
    </font>
    <font>
      <b/>
      <sz val="8"/>
      <color indexed="81"/>
      <name val="Tahoma"/>
      <family val="2"/>
    </font>
    <font>
      <sz val="8"/>
      <color indexed="81"/>
      <name val="Tahoma"/>
      <family val="2"/>
    </font>
    <font>
      <b/>
      <sz val="9"/>
      <color indexed="81"/>
      <name val="Tahoma"/>
      <family val="2"/>
    </font>
    <font>
      <sz val="9"/>
      <color indexed="81"/>
      <name val="Tahoma"/>
      <family val="2"/>
    </font>
    <font>
      <b/>
      <sz val="7"/>
      <name val="Verdana"/>
      <family val="2"/>
    </font>
    <font>
      <b/>
      <sz val="8"/>
      <color indexed="8"/>
      <name val="Verdana"/>
      <family val="2"/>
    </font>
    <font>
      <b/>
      <sz val="7"/>
      <color indexed="8"/>
      <name val="Verdana"/>
      <family val="2"/>
    </font>
    <font>
      <b/>
      <sz val="9"/>
      <color indexed="81"/>
      <name val="Verdana"/>
      <family val="2"/>
    </font>
    <font>
      <b/>
      <sz val="9"/>
      <color indexed="8"/>
      <name val="Verdana"/>
      <family val="2"/>
    </font>
    <font>
      <b/>
      <sz val="10"/>
      <color indexed="8"/>
      <name val="Verdana"/>
      <family val="2"/>
    </font>
    <font>
      <sz val="10"/>
      <color indexed="8"/>
      <name val="Verdana"/>
      <family val="2"/>
    </font>
    <font>
      <b/>
      <sz val="10"/>
      <color indexed="10"/>
      <name val="Verdana"/>
      <family val="2"/>
    </font>
    <font>
      <sz val="10"/>
      <color rgb="FFFF0000"/>
      <name val="Verdana"/>
      <family val="2"/>
    </font>
    <font>
      <sz val="16"/>
      <color rgb="FFFF0000"/>
      <name val="Verdana"/>
      <family val="2"/>
    </font>
    <font>
      <b/>
      <sz val="8"/>
      <color rgb="FFFF0000"/>
      <name val="Verdana"/>
      <family val="2"/>
    </font>
    <font>
      <sz val="8"/>
      <color rgb="FFFF0000"/>
      <name val="Verdana"/>
      <family val="2"/>
    </font>
    <font>
      <sz val="7"/>
      <name val="Verdana"/>
      <family val="2"/>
    </font>
    <font>
      <b/>
      <sz val="9"/>
      <color rgb="FFFF0000"/>
      <name val="Verdana"/>
      <family val="2"/>
    </font>
    <font>
      <b/>
      <sz val="9"/>
      <color theme="0"/>
      <name val="Verdana"/>
      <family val="2"/>
    </font>
    <font>
      <sz val="12"/>
      <name val="Verdana"/>
      <family val="2"/>
    </font>
    <font>
      <u/>
      <sz val="10"/>
      <color theme="10"/>
      <name val="Arial"/>
      <family val="2"/>
    </font>
    <font>
      <b/>
      <sz val="13"/>
      <color indexed="10"/>
      <name val="Verdana"/>
      <family val="2"/>
    </font>
    <font>
      <b/>
      <sz val="11"/>
      <name val="Verdana"/>
      <family val="2"/>
    </font>
    <font>
      <b/>
      <sz val="11"/>
      <color rgb="FFFF0000"/>
      <name val="Verdana"/>
      <family val="2"/>
    </font>
    <font>
      <b/>
      <sz val="10"/>
      <color rgb="FFFF0000"/>
      <name val="Verdana"/>
      <family val="2"/>
    </font>
    <font>
      <sz val="8"/>
      <name val="Arial"/>
      <family val="2"/>
    </font>
    <font>
      <sz val="12"/>
      <color indexed="10"/>
      <name val="Verdana"/>
      <family val="2"/>
    </font>
    <font>
      <b/>
      <sz val="12"/>
      <color rgb="FFDD0806"/>
      <name val="Verdana"/>
      <family val="2"/>
    </font>
    <font>
      <b/>
      <sz val="13"/>
      <color rgb="FFFF0000"/>
      <name val="Verdana"/>
      <family val="2"/>
    </font>
    <font>
      <sz val="10"/>
      <color rgb="FFFF0000"/>
      <name val="Arial"/>
      <family val="2"/>
    </font>
    <font>
      <b/>
      <sz val="8"/>
      <color rgb="FF000000"/>
      <name val="Tahoma"/>
      <family val="2"/>
    </font>
    <font>
      <b/>
      <sz val="9"/>
      <color rgb="FF000000"/>
      <name val="Tahoma"/>
      <family val="2"/>
    </font>
    <font>
      <sz val="10"/>
      <color rgb="FF000000"/>
      <name val="Tahoma"/>
      <family val="2"/>
    </font>
    <font>
      <sz val="9"/>
      <color theme="1"/>
      <name val="Verdana"/>
      <family val="2"/>
    </font>
    <font>
      <sz val="10"/>
      <color rgb="FF000000"/>
      <name val="Arial"/>
      <family val="2"/>
    </font>
    <font>
      <b/>
      <sz val="9"/>
      <color rgb="FF000000"/>
      <name val="Verdana"/>
      <family val="2"/>
    </font>
    <font>
      <sz val="8"/>
      <color rgb="FF000000"/>
      <name val="Tahoma"/>
      <family val="2"/>
    </font>
    <font>
      <i/>
      <sz val="9"/>
      <color rgb="FF0070C0"/>
      <name val="Verdana"/>
      <family val="2"/>
    </font>
    <font>
      <sz val="9"/>
      <color rgb="FF000000"/>
      <name val="Tahoma"/>
      <family val="2"/>
    </font>
    <font>
      <b/>
      <sz val="9.5"/>
      <name val="Verdana"/>
      <family val="2"/>
    </font>
    <font>
      <b/>
      <sz val="9.5"/>
      <color rgb="FFFF0000"/>
      <name val="Verdana"/>
      <family val="2"/>
    </font>
  </fonts>
  <fills count="2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E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88A945"/>
        <bgColor indexed="64"/>
      </patternFill>
    </fill>
    <fill>
      <patternFill patternType="solid">
        <fgColor rgb="FF8AE4E2"/>
        <bgColor indexed="64"/>
      </patternFill>
    </fill>
    <fill>
      <patternFill patternType="solid">
        <fgColor rgb="FFB8EEED"/>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6" tint="0.39994506668294322"/>
        <bgColor indexed="64"/>
      </patternFill>
    </fill>
  </fills>
  <borders count="163">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right style="medium">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thin">
        <color indexed="64"/>
      </left>
      <right style="medium">
        <color indexed="64"/>
      </right>
      <top style="hair">
        <color indexed="64"/>
      </top>
      <bottom style="medium">
        <color indexed="64"/>
      </bottom>
      <diagonal/>
    </border>
    <border>
      <left/>
      <right/>
      <top style="medium">
        <color indexed="64"/>
      </top>
      <bottom style="hair">
        <color indexed="64"/>
      </bottom>
      <diagonal/>
    </border>
    <border>
      <left/>
      <right/>
      <top style="hair">
        <color indexed="64"/>
      </top>
      <bottom/>
      <diagonal/>
    </border>
    <border>
      <left style="hair">
        <color indexed="64"/>
      </left>
      <right style="thin">
        <color indexed="64"/>
      </right>
      <top style="hair">
        <color indexed="64"/>
      </top>
      <bottom/>
      <diagonal/>
    </border>
  </borders>
  <cellStyleXfs count="7">
    <xf numFmtId="0" fontId="0" fillId="0" borderId="0"/>
    <xf numFmtId="0" fontId="3" fillId="0" borderId="0"/>
    <xf numFmtId="164" fontId="3" fillId="0" borderId="0" applyFont="0" applyFill="0" applyBorder="0" applyAlignment="0" applyProtection="0"/>
    <xf numFmtId="164" fontId="11" fillId="0" borderId="0" applyFont="0" applyFill="0" applyBorder="0" applyAlignment="0" applyProtection="0"/>
    <xf numFmtId="0" fontId="33"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745">
    <xf numFmtId="0" fontId="0" fillId="0" borderId="0" xfId="0"/>
    <xf numFmtId="0" fontId="18" fillId="2" borderId="9"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9" fillId="2" borderId="17" xfId="0" applyFont="1" applyFill="1" applyBorder="1"/>
    <xf numFmtId="3" fontId="22" fillId="2" borderId="20" xfId="0" applyNumberFormat="1" applyFont="1" applyFill="1" applyBorder="1" applyAlignment="1">
      <alignment horizontal="center"/>
    </xf>
    <xf numFmtId="3" fontId="22" fillId="2" borderId="21" xfId="0" applyNumberFormat="1" applyFont="1" applyFill="1" applyBorder="1" applyAlignment="1">
      <alignment horizontal="center"/>
    </xf>
    <xf numFmtId="166" fontId="22" fillId="2" borderId="22" xfId="0" applyNumberFormat="1" applyFont="1" applyFill="1" applyBorder="1" applyAlignment="1">
      <alignment horizontal="center"/>
    </xf>
    <xf numFmtId="165" fontId="22" fillId="2" borderId="21" xfId="0" applyNumberFormat="1" applyFont="1" applyFill="1" applyBorder="1" applyAlignment="1">
      <alignment horizontal="center"/>
    </xf>
    <xf numFmtId="165" fontId="22" fillId="2" borderId="22" xfId="0" applyNumberFormat="1" applyFont="1" applyFill="1" applyBorder="1" applyAlignment="1">
      <alignment horizontal="center"/>
    </xf>
    <xf numFmtId="1" fontId="22" fillId="2" borderId="33" xfId="0" applyNumberFormat="1" applyFont="1" applyFill="1" applyBorder="1" applyAlignment="1">
      <alignment horizontal="center"/>
    </xf>
    <xf numFmtId="1" fontId="22" fillId="2" borderId="22" xfId="0" applyNumberFormat="1" applyFont="1" applyFill="1" applyBorder="1" applyAlignment="1">
      <alignment horizontal="center"/>
    </xf>
    <xf numFmtId="3" fontId="22" fillId="2" borderId="33" xfId="0" applyNumberFormat="1" applyFont="1" applyFill="1" applyBorder="1" applyAlignment="1">
      <alignment horizontal="center"/>
    </xf>
    <xf numFmtId="3" fontId="22" fillId="2" borderId="22" xfId="0" applyNumberFormat="1" applyFont="1" applyFill="1" applyBorder="1" applyAlignment="1">
      <alignment horizontal="center"/>
    </xf>
    <xf numFmtId="3" fontId="22" fillId="2" borderId="35" xfId="0" applyNumberFormat="1" applyFont="1" applyFill="1" applyBorder="1" applyAlignment="1">
      <alignment horizontal="center"/>
    </xf>
    <xf numFmtId="0" fontId="19" fillId="2" borderId="67" xfId="0" applyFont="1" applyFill="1" applyBorder="1" applyAlignment="1">
      <alignment horizontal="center"/>
    </xf>
    <xf numFmtId="0" fontId="5" fillId="9" borderId="43" xfId="0" applyFont="1" applyFill="1" applyBorder="1" applyAlignment="1" applyProtection="1">
      <alignment horizontal="center" vertical="center"/>
      <protection locked="0"/>
    </xf>
    <xf numFmtId="0" fontId="5" fillId="9" borderId="56" xfId="0" applyFont="1" applyFill="1" applyBorder="1" applyAlignment="1" applyProtection="1">
      <alignment horizontal="center" vertical="center"/>
      <protection locked="0"/>
    </xf>
    <xf numFmtId="0" fontId="5" fillId="9" borderId="47" xfId="0" applyFont="1" applyFill="1" applyBorder="1" applyAlignment="1" applyProtection="1">
      <alignment horizontal="center" vertical="center"/>
      <protection locked="0"/>
    </xf>
    <xf numFmtId="0" fontId="5" fillId="9" borderId="57" xfId="0" applyFont="1" applyFill="1" applyBorder="1" applyAlignment="1" applyProtection="1">
      <alignment horizontal="center" vertical="center"/>
      <protection locked="0"/>
    </xf>
    <xf numFmtId="0" fontId="5" fillId="6" borderId="112" xfId="0" applyFont="1" applyFill="1" applyBorder="1" applyAlignment="1" applyProtection="1">
      <alignment horizontal="center" vertical="center"/>
      <protection locked="0"/>
    </xf>
    <xf numFmtId="0" fontId="5" fillId="6" borderId="113" xfId="0" applyFont="1" applyFill="1" applyBorder="1" applyAlignment="1" applyProtection="1">
      <alignment horizontal="center" vertical="center"/>
      <protection locked="0"/>
    </xf>
    <xf numFmtId="0" fontId="5" fillId="6" borderId="114" xfId="0" applyFont="1" applyFill="1" applyBorder="1" applyAlignment="1" applyProtection="1">
      <alignment horizontal="center" vertical="center"/>
      <protection locked="0"/>
    </xf>
    <xf numFmtId="0" fontId="5" fillId="6" borderId="115" xfId="0" applyFont="1" applyFill="1" applyBorder="1" applyAlignment="1" applyProtection="1">
      <alignment horizontal="center" vertical="center"/>
      <protection locked="0"/>
    </xf>
    <xf numFmtId="0" fontId="5" fillId="6" borderId="116" xfId="0" applyFont="1" applyFill="1" applyBorder="1" applyAlignment="1" applyProtection="1">
      <alignment horizontal="center" vertical="center"/>
      <protection locked="0"/>
    </xf>
    <xf numFmtId="0" fontId="5" fillId="5" borderId="115" xfId="0" applyFont="1" applyFill="1" applyBorder="1" applyAlignment="1" applyProtection="1">
      <alignment horizontal="center" vertical="center"/>
      <protection locked="0"/>
    </xf>
    <xf numFmtId="0" fontId="5" fillId="5" borderId="113" xfId="0" applyFont="1" applyFill="1" applyBorder="1" applyAlignment="1" applyProtection="1">
      <alignment horizontal="center" vertical="center"/>
      <protection locked="0"/>
    </xf>
    <xf numFmtId="0" fontId="5" fillId="5" borderId="116" xfId="0" applyFont="1" applyFill="1" applyBorder="1" applyAlignment="1" applyProtection="1">
      <alignment horizontal="center" vertical="center"/>
      <protection locked="0"/>
    </xf>
    <xf numFmtId="0" fontId="5" fillId="5" borderId="112" xfId="0" applyFont="1" applyFill="1" applyBorder="1" applyAlignment="1" applyProtection="1">
      <alignment horizontal="center" vertical="center"/>
      <protection locked="0"/>
    </xf>
    <xf numFmtId="0" fontId="5" fillId="7" borderId="112" xfId="0" applyFont="1" applyFill="1" applyBorder="1" applyAlignment="1" applyProtection="1">
      <alignment horizontal="center" vertical="center"/>
      <protection locked="0"/>
    </xf>
    <xf numFmtId="0" fontId="5" fillId="7" borderId="113" xfId="0" applyFont="1" applyFill="1" applyBorder="1" applyAlignment="1" applyProtection="1">
      <alignment horizontal="center" vertical="center"/>
      <protection locked="0"/>
    </xf>
    <xf numFmtId="0" fontId="5" fillId="7" borderId="116" xfId="0" applyFont="1" applyFill="1" applyBorder="1" applyAlignment="1" applyProtection="1">
      <alignment horizontal="center" vertical="center"/>
      <protection locked="0"/>
    </xf>
    <xf numFmtId="0" fontId="5" fillId="7" borderId="115" xfId="0" applyFont="1" applyFill="1" applyBorder="1" applyAlignment="1" applyProtection="1">
      <alignment horizontal="center" vertical="center"/>
      <protection locked="0"/>
    </xf>
    <xf numFmtId="0" fontId="5" fillId="8" borderId="112" xfId="0" applyFont="1" applyFill="1" applyBorder="1" applyAlignment="1" applyProtection="1">
      <alignment horizontal="center" vertical="center"/>
      <protection locked="0"/>
    </xf>
    <xf numFmtId="0" fontId="5" fillId="8" borderId="113" xfId="0" applyFont="1" applyFill="1" applyBorder="1" applyAlignment="1" applyProtection="1">
      <alignment horizontal="center" vertical="center"/>
      <protection locked="0"/>
    </xf>
    <xf numFmtId="0" fontId="5" fillId="8" borderId="116" xfId="0" applyFont="1" applyFill="1" applyBorder="1" applyAlignment="1" applyProtection="1">
      <alignment horizontal="center" vertical="center"/>
      <protection locked="0"/>
    </xf>
    <xf numFmtId="0" fontId="5" fillId="8" borderId="114" xfId="0" applyFont="1" applyFill="1" applyBorder="1" applyAlignment="1" applyProtection="1">
      <alignment horizontal="center" vertical="center"/>
      <protection locked="0"/>
    </xf>
    <xf numFmtId="0" fontId="5" fillId="8" borderId="115" xfId="0" applyFont="1" applyFill="1" applyBorder="1" applyAlignment="1" applyProtection="1">
      <alignment horizontal="center" vertical="center"/>
      <protection locked="0"/>
    </xf>
    <xf numFmtId="0" fontId="5" fillId="9" borderId="112" xfId="0" applyFont="1" applyFill="1" applyBorder="1" applyAlignment="1" applyProtection="1">
      <alignment horizontal="center" vertical="center"/>
      <protection locked="0"/>
    </xf>
    <xf numFmtId="0" fontId="5" fillId="9" borderId="37" xfId="0" applyFont="1" applyFill="1" applyBorder="1" applyAlignment="1" applyProtection="1">
      <alignment horizontal="center" vertical="center"/>
      <protection locked="0"/>
    </xf>
    <xf numFmtId="0" fontId="5" fillId="9" borderId="109" xfId="0" applyFont="1" applyFill="1" applyBorder="1" applyAlignment="1" applyProtection="1">
      <alignment horizontal="center" vertical="center"/>
      <protection locked="0"/>
    </xf>
    <xf numFmtId="0" fontId="5" fillId="9" borderId="120"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protection locked="0"/>
    </xf>
    <xf numFmtId="0" fontId="5" fillId="9" borderId="116" xfId="0" applyFont="1" applyFill="1" applyBorder="1" applyAlignment="1" applyProtection="1">
      <alignment horizontal="center" vertical="center"/>
      <protection locked="0"/>
    </xf>
    <xf numFmtId="0" fontId="5" fillId="9" borderId="114" xfId="0" applyFont="1" applyFill="1" applyBorder="1" applyAlignment="1" applyProtection="1">
      <alignment horizontal="center" vertical="center"/>
      <protection locked="0"/>
    </xf>
    <xf numFmtId="0" fontId="5" fillId="9" borderId="115" xfId="0" applyFont="1" applyFill="1" applyBorder="1" applyAlignment="1" applyProtection="1">
      <alignment horizontal="center" vertical="center"/>
      <protection locked="0"/>
    </xf>
    <xf numFmtId="49" fontId="7" fillId="2" borderId="68" xfId="0" applyNumberFormat="1" applyFont="1" applyFill="1" applyBorder="1" applyAlignment="1">
      <alignment horizontal="center" vertical="center"/>
    </xf>
    <xf numFmtId="0" fontId="6" fillId="2" borderId="9" xfId="0" applyFont="1" applyFill="1" applyBorder="1" applyAlignment="1">
      <alignment horizontal="left" vertical="center"/>
    </xf>
    <xf numFmtId="0" fontId="6" fillId="2" borderId="125" xfId="0" applyFont="1" applyFill="1" applyBorder="1" applyAlignment="1">
      <alignment horizontal="left" vertical="center"/>
    </xf>
    <xf numFmtId="0" fontId="22" fillId="2" borderId="127" xfId="0" applyFont="1" applyFill="1" applyBorder="1" applyAlignment="1">
      <alignment vertical="center"/>
    </xf>
    <xf numFmtId="0" fontId="22" fillId="2" borderId="17" xfId="0" applyFont="1" applyFill="1" applyBorder="1" applyAlignment="1">
      <alignment vertical="center"/>
    </xf>
    <xf numFmtId="0" fontId="22" fillId="2" borderId="63" xfId="0" applyFont="1" applyFill="1" applyBorder="1" applyAlignment="1">
      <alignment horizontal="center"/>
    </xf>
    <xf numFmtId="0" fontId="6" fillId="2" borderId="63" xfId="0" applyFont="1" applyFill="1" applyBorder="1" applyAlignment="1">
      <alignment horizontal="center" vertical="center"/>
    </xf>
    <xf numFmtId="0" fontId="5" fillId="10" borderId="112" xfId="0" applyFont="1" applyFill="1" applyBorder="1" applyAlignment="1" applyProtection="1">
      <alignment horizontal="center" vertical="center"/>
      <protection locked="0"/>
    </xf>
    <xf numFmtId="0" fontId="5" fillId="10" borderId="113" xfId="0" applyFont="1" applyFill="1" applyBorder="1" applyAlignment="1" applyProtection="1">
      <alignment horizontal="center" vertical="center"/>
      <protection locked="0"/>
    </xf>
    <xf numFmtId="0" fontId="5" fillId="10" borderId="114" xfId="0" applyFont="1" applyFill="1" applyBorder="1" applyAlignment="1" applyProtection="1">
      <alignment horizontal="center" vertical="center"/>
      <protection locked="0"/>
    </xf>
    <xf numFmtId="0" fontId="5" fillId="10" borderId="115" xfId="0" applyFont="1" applyFill="1" applyBorder="1" applyAlignment="1" applyProtection="1">
      <alignment horizontal="center" vertical="center"/>
      <protection locked="0"/>
    </xf>
    <xf numFmtId="0" fontId="5" fillId="10" borderId="116" xfId="0" applyFont="1" applyFill="1" applyBorder="1" applyAlignment="1" applyProtection="1">
      <alignment horizontal="center" vertical="center"/>
      <protection locked="0"/>
    </xf>
    <xf numFmtId="0" fontId="7" fillId="6" borderId="58" xfId="0" applyFont="1" applyFill="1" applyBorder="1" applyAlignment="1">
      <alignment horizontal="center"/>
    </xf>
    <xf numFmtId="165" fontId="23" fillId="5" borderId="28" xfId="0" applyNumberFormat="1" applyFont="1" applyFill="1" applyBorder="1" applyAlignment="1">
      <alignment horizontal="center"/>
    </xf>
    <xf numFmtId="165" fontId="23" fillId="5" borderId="29" xfId="0" applyNumberFormat="1" applyFont="1" applyFill="1" applyBorder="1" applyAlignment="1">
      <alignment horizontal="center"/>
    </xf>
    <xf numFmtId="0" fontId="23" fillId="8" borderId="27" xfId="0" applyFont="1" applyFill="1" applyBorder="1" applyAlignment="1">
      <alignment horizontal="center"/>
    </xf>
    <xf numFmtId="165" fontId="23" fillId="8" borderId="28" xfId="0" applyNumberFormat="1" applyFont="1" applyFill="1" applyBorder="1" applyAlignment="1">
      <alignment horizontal="center"/>
    </xf>
    <xf numFmtId="165" fontId="23" fillId="8" borderId="29" xfId="0" applyNumberFormat="1" applyFont="1" applyFill="1" applyBorder="1" applyAlignment="1">
      <alignment horizontal="center"/>
    </xf>
    <xf numFmtId="0" fontId="23" fillId="10" borderId="27" xfId="0" applyFont="1" applyFill="1" applyBorder="1" applyAlignment="1">
      <alignment horizontal="center"/>
    </xf>
    <xf numFmtId="165" fontId="23" fillId="10" borderId="28" xfId="0" applyNumberFormat="1" applyFont="1" applyFill="1" applyBorder="1" applyAlignment="1">
      <alignment horizontal="center"/>
    </xf>
    <xf numFmtId="165" fontId="23" fillId="10" borderId="29" xfId="0" applyNumberFormat="1" applyFont="1" applyFill="1" applyBorder="1" applyAlignment="1">
      <alignment horizontal="center"/>
    </xf>
    <xf numFmtId="165" fontId="23" fillId="11" borderId="29" xfId="0" applyNumberFormat="1" applyFont="1" applyFill="1" applyBorder="1" applyAlignment="1">
      <alignment horizontal="center"/>
    </xf>
    <xf numFmtId="0" fontId="23" fillId="7" borderId="31" xfId="0" applyFont="1" applyFill="1" applyBorder="1" applyAlignment="1">
      <alignment horizontal="center"/>
    </xf>
    <xf numFmtId="165" fontId="23" fillId="7" borderId="32" xfId="0" applyNumberFormat="1" applyFont="1" applyFill="1" applyBorder="1" applyAlignment="1">
      <alignment horizontal="center"/>
    </xf>
    <xf numFmtId="165" fontId="23" fillId="7" borderId="29" xfId="0" applyNumberFormat="1" applyFont="1" applyFill="1" applyBorder="1" applyAlignment="1">
      <alignment horizontal="center"/>
    </xf>
    <xf numFmtId="0" fontId="9" fillId="3" borderId="106" xfId="0" applyFont="1" applyFill="1" applyBorder="1"/>
    <xf numFmtId="0" fontId="0" fillId="3" borderId="0" xfId="0" applyFill="1"/>
    <xf numFmtId="0" fontId="9" fillId="6" borderId="36" xfId="0" applyFont="1" applyFill="1" applyBorder="1" applyAlignment="1">
      <alignment horizontal="left" vertical="center" wrapText="1"/>
    </xf>
    <xf numFmtId="0" fontId="9" fillId="12" borderId="27" xfId="0" applyFont="1" applyFill="1" applyBorder="1" applyAlignment="1">
      <alignment horizontal="left" vertical="center" wrapText="1"/>
    </xf>
    <xf numFmtId="0" fontId="9" fillId="11" borderId="27" xfId="0" applyFont="1" applyFill="1" applyBorder="1" applyAlignment="1">
      <alignment horizontal="left" vertical="center" wrapText="1"/>
    </xf>
    <xf numFmtId="0" fontId="9" fillId="10" borderId="27" xfId="0" applyFont="1" applyFill="1" applyBorder="1" applyAlignment="1">
      <alignment horizontal="left" vertical="center" wrapText="1"/>
    </xf>
    <xf numFmtId="0" fontId="9" fillId="8" borderId="27"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7" borderId="31" xfId="0" applyFont="1" applyFill="1" applyBorder="1" applyAlignment="1">
      <alignment horizontal="left" vertical="center" wrapText="1"/>
    </xf>
    <xf numFmtId="0" fontId="12" fillId="3" borderId="0" xfId="0" applyFont="1" applyFill="1"/>
    <xf numFmtId="0" fontId="21" fillId="3" borderId="0" xfId="0" applyFont="1" applyFill="1" applyAlignment="1">
      <alignment vertical="center"/>
    </xf>
    <xf numFmtId="0" fontId="25" fillId="3" borderId="0" xfId="0" applyFont="1" applyFill="1"/>
    <xf numFmtId="0" fontId="26" fillId="3" borderId="0" xfId="0" applyFont="1" applyFill="1"/>
    <xf numFmtId="0" fontId="7" fillId="13" borderId="58" xfId="0" applyFont="1" applyFill="1" applyBorder="1" applyAlignment="1">
      <alignment horizontal="center"/>
    </xf>
    <xf numFmtId="49" fontId="7" fillId="2" borderId="79" xfId="0" applyNumberFormat="1" applyFont="1" applyFill="1" applyBorder="1" applyAlignment="1">
      <alignment horizontal="center" vertical="center" wrapText="1"/>
    </xf>
    <xf numFmtId="49" fontId="7" fillId="2" borderId="81" xfId="0" applyNumberFormat="1" applyFont="1" applyFill="1" applyBorder="1" applyAlignment="1">
      <alignment horizontal="center" vertical="center"/>
    </xf>
    <xf numFmtId="0" fontId="21" fillId="3" borderId="0" xfId="0" applyFont="1" applyFill="1"/>
    <xf numFmtId="0" fontId="6" fillId="9" borderId="14" xfId="0" applyFont="1" applyFill="1" applyBorder="1" applyAlignment="1" applyProtection="1">
      <alignment horizontal="center"/>
      <protection locked="0"/>
    </xf>
    <xf numFmtId="0" fontId="12" fillId="9" borderId="126" xfId="0" applyFont="1" applyFill="1" applyBorder="1" applyAlignment="1" applyProtection="1">
      <alignment horizontal="center"/>
      <protection locked="0"/>
    </xf>
    <xf numFmtId="0" fontId="23" fillId="9" borderId="123" xfId="0" applyFont="1" applyFill="1" applyBorder="1" applyAlignment="1" applyProtection="1">
      <alignment horizontal="center"/>
      <protection locked="0"/>
    </xf>
    <xf numFmtId="0" fontId="5" fillId="3" borderId="106" xfId="0" applyFont="1" applyFill="1" applyBorder="1"/>
    <xf numFmtId="0" fontId="8" fillId="3" borderId="0" xfId="0" applyFont="1" applyFill="1" applyAlignment="1">
      <alignment horizontal="center" vertical="center" wrapText="1"/>
    </xf>
    <xf numFmtId="0" fontId="6" fillId="3" borderId="0" xfId="0" applyFont="1" applyFill="1"/>
    <xf numFmtId="1" fontId="23" fillId="9" borderId="26" xfId="0" applyNumberFormat="1" applyFont="1" applyFill="1" applyBorder="1" applyAlignment="1" applyProtection="1">
      <alignment horizontal="center"/>
      <protection locked="0"/>
    </xf>
    <xf numFmtId="1" fontId="23" fillId="9" borderId="30" xfId="0" applyNumberFormat="1" applyFont="1" applyFill="1" applyBorder="1" applyAlignment="1" applyProtection="1">
      <alignment horizontal="center"/>
      <protection locked="0"/>
    </xf>
    <xf numFmtId="1" fontId="6" fillId="9" borderId="25" xfId="0" applyNumberFormat="1" applyFont="1" applyFill="1" applyBorder="1" applyAlignment="1" applyProtection="1">
      <alignment horizontal="center"/>
      <protection locked="0"/>
    </xf>
    <xf numFmtId="1" fontId="6" fillId="9" borderId="29" xfId="0" applyNumberFormat="1" applyFont="1" applyFill="1" applyBorder="1" applyAlignment="1" applyProtection="1">
      <alignment horizontal="center"/>
      <protection locked="0"/>
    </xf>
    <xf numFmtId="1" fontId="6" fillId="9" borderId="64" xfId="0" applyNumberFormat="1" applyFont="1" applyFill="1" applyBorder="1" applyAlignment="1" applyProtection="1">
      <alignment horizontal="center"/>
      <protection locked="0"/>
    </xf>
    <xf numFmtId="0" fontId="18" fillId="9" borderId="12" xfId="0" applyFont="1" applyFill="1" applyBorder="1" applyAlignment="1" applyProtection="1">
      <alignment horizontal="center" vertical="center" wrapText="1"/>
      <protection locked="0"/>
    </xf>
    <xf numFmtId="0" fontId="18" fillId="9" borderId="14" xfId="0" applyFont="1" applyFill="1" applyBorder="1" applyAlignment="1" applyProtection="1">
      <alignment horizontal="center" vertical="center" wrapText="1"/>
      <protection locked="0"/>
    </xf>
    <xf numFmtId="3" fontId="23" fillId="6" borderId="23" xfId="0" applyNumberFormat="1" applyFont="1" applyFill="1" applyBorder="1" applyAlignment="1">
      <alignment horizontal="center"/>
    </xf>
    <xf numFmtId="165" fontId="23" fillId="6" borderId="24" xfId="0" applyNumberFormat="1" applyFont="1" applyFill="1" applyBorder="1" applyAlignment="1">
      <alignment horizontal="center"/>
    </xf>
    <xf numFmtId="165" fontId="23" fillId="6" borderId="25" xfId="0" applyNumberFormat="1" applyFont="1" applyFill="1" applyBorder="1" applyAlignment="1">
      <alignment horizontal="center"/>
    </xf>
    <xf numFmtId="3" fontId="23" fillId="12" borderId="27" xfId="0" applyNumberFormat="1" applyFont="1" applyFill="1" applyBorder="1" applyAlignment="1">
      <alignment horizontal="center"/>
    </xf>
    <xf numFmtId="165" fontId="23" fillId="12" borderId="28" xfId="0" applyNumberFormat="1" applyFont="1" applyFill="1" applyBorder="1" applyAlignment="1">
      <alignment horizontal="center"/>
    </xf>
    <xf numFmtId="165" fontId="23" fillId="12" borderId="29" xfId="0" applyNumberFormat="1" applyFont="1" applyFill="1" applyBorder="1" applyAlignment="1">
      <alignment horizontal="center"/>
    </xf>
    <xf numFmtId="3" fontId="23" fillId="11" borderId="27" xfId="0" applyNumberFormat="1" applyFont="1" applyFill="1" applyBorder="1" applyAlignment="1">
      <alignment horizontal="center"/>
    </xf>
    <xf numFmtId="165" fontId="23" fillId="11" borderId="28" xfId="0" applyNumberFormat="1" applyFont="1" applyFill="1" applyBorder="1" applyAlignment="1">
      <alignment horizontal="center"/>
    </xf>
    <xf numFmtId="0" fontId="23" fillId="5" borderId="27" xfId="0" applyFont="1" applyFill="1" applyBorder="1" applyAlignment="1">
      <alignment horizontal="center"/>
    </xf>
    <xf numFmtId="3" fontId="23" fillId="13" borderId="23" xfId="0" applyNumberFormat="1" applyFont="1" applyFill="1" applyBorder="1" applyAlignment="1">
      <alignment horizontal="center" vertical="center"/>
    </xf>
    <xf numFmtId="165" fontId="23" fillId="13" borderId="24" xfId="0" applyNumberFormat="1" applyFont="1" applyFill="1" applyBorder="1" applyAlignment="1">
      <alignment horizontal="center" vertical="center"/>
    </xf>
    <xf numFmtId="3" fontId="5" fillId="9" borderId="27" xfId="0" applyNumberFormat="1" applyFont="1" applyFill="1" applyBorder="1" applyAlignment="1" applyProtection="1">
      <alignment horizontal="center"/>
      <protection locked="0"/>
    </xf>
    <xf numFmtId="0" fontId="5" fillId="9" borderId="43" xfId="0" applyFont="1" applyFill="1" applyBorder="1" applyAlignment="1" applyProtection="1">
      <alignment horizontal="center"/>
      <protection locked="0"/>
    </xf>
    <xf numFmtId="0" fontId="5" fillId="9" borderId="44" xfId="0" applyFont="1" applyFill="1" applyBorder="1" applyAlignment="1" applyProtection="1">
      <alignment horizontal="center"/>
      <protection locked="0"/>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1" fontId="6" fillId="2" borderId="3"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12" borderId="112" xfId="0" applyFont="1" applyFill="1" applyBorder="1" applyAlignment="1" applyProtection="1">
      <alignment horizontal="center" vertical="center"/>
      <protection locked="0"/>
    </xf>
    <xf numFmtId="0" fontId="5" fillId="12" borderId="113" xfId="0" applyFont="1" applyFill="1" applyBorder="1" applyAlignment="1" applyProtection="1">
      <alignment horizontal="center" vertical="center"/>
      <protection locked="0"/>
    </xf>
    <xf numFmtId="0" fontId="5" fillId="12" borderId="118" xfId="0" applyFont="1" applyFill="1" applyBorder="1" applyAlignment="1" applyProtection="1">
      <alignment horizontal="center" vertical="center"/>
      <protection locked="0"/>
    </xf>
    <xf numFmtId="0" fontId="5" fillId="12" borderId="115" xfId="0" applyFont="1" applyFill="1" applyBorder="1" applyAlignment="1" applyProtection="1">
      <alignment horizontal="center" vertical="center"/>
      <protection locked="0"/>
    </xf>
    <xf numFmtId="0" fontId="5" fillId="12" borderId="116" xfId="0" applyFont="1" applyFill="1" applyBorder="1" applyAlignment="1" applyProtection="1">
      <alignment horizontal="center" vertical="center"/>
      <protection locked="0"/>
    </xf>
    <xf numFmtId="0" fontId="5" fillId="11" borderId="112" xfId="0" applyFont="1" applyFill="1" applyBorder="1" applyAlignment="1" applyProtection="1">
      <alignment horizontal="center" vertical="center"/>
      <protection locked="0"/>
    </xf>
    <xf numFmtId="0" fontId="5" fillId="11" borderId="113" xfId="0" applyFont="1" applyFill="1" applyBorder="1" applyAlignment="1" applyProtection="1">
      <alignment horizontal="center" vertical="center"/>
      <protection locked="0"/>
    </xf>
    <xf numFmtId="0" fontId="5" fillId="11" borderId="114" xfId="0" applyFont="1" applyFill="1" applyBorder="1" applyAlignment="1" applyProtection="1">
      <alignment horizontal="center" vertical="center"/>
      <protection locked="0"/>
    </xf>
    <xf numFmtId="0" fontId="5" fillId="11" borderId="115" xfId="0" applyFont="1" applyFill="1" applyBorder="1" applyAlignment="1" applyProtection="1">
      <alignment horizontal="center" vertical="center"/>
      <protection locked="0"/>
    </xf>
    <xf numFmtId="0" fontId="5" fillId="11" borderId="116" xfId="0" applyFont="1" applyFill="1" applyBorder="1" applyAlignment="1" applyProtection="1">
      <alignment horizontal="center" vertical="center"/>
      <protection locked="0"/>
    </xf>
    <xf numFmtId="0" fontId="5" fillId="5" borderId="114" xfId="0" applyFont="1" applyFill="1" applyBorder="1" applyAlignment="1" applyProtection="1">
      <alignment horizontal="center" vertical="center"/>
      <protection locked="0"/>
    </xf>
    <xf numFmtId="0" fontId="5" fillId="13" borderId="112" xfId="0" applyFont="1" applyFill="1" applyBorder="1" applyAlignment="1" applyProtection="1">
      <alignment horizontal="center" vertical="center"/>
      <protection locked="0"/>
    </xf>
    <xf numFmtId="0" fontId="5" fillId="13" borderId="113" xfId="0" applyFont="1" applyFill="1" applyBorder="1" applyAlignment="1" applyProtection="1">
      <alignment horizontal="center" vertical="center"/>
      <protection locked="0"/>
    </xf>
    <xf numFmtId="0" fontId="5" fillId="13" borderId="114" xfId="0" applyFont="1" applyFill="1" applyBorder="1" applyAlignment="1" applyProtection="1">
      <alignment horizontal="center" vertical="center"/>
      <protection locked="0"/>
    </xf>
    <xf numFmtId="0" fontId="5" fillId="13" borderId="115"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6" borderId="23" xfId="0" applyFont="1" applyFill="1" applyBorder="1" applyAlignment="1">
      <alignment horizontal="left" vertical="center"/>
    </xf>
    <xf numFmtId="0" fontId="5" fillId="12" borderId="27" xfId="0" applyFont="1" applyFill="1" applyBorder="1" applyAlignment="1">
      <alignment horizontal="left" vertical="center"/>
    </xf>
    <xf numFmtId="0" fontId="5" fillId="11" borderId="27" xfId="0" applyFont="1" applyFill="1" applyBorder="1" applyAlignment="1">
      <alignment horizontal="left" vertical="center"/>
    </xf>
    <xf numFmtId="0" fontId="5" fillId="10" borderId="27" xfId="0" applyFont="1" applyFill="1" applyBorder="1" applyAlignment="1">
      <alignment horizontal="left" vertical="center"/>
    </xf>
    <xf numFmtId="0" fontId="5" fillId="8" borderId="27" xfId="0" applyFont="1" applyFill="1" applyBorder="1" applyAlignment="1">
      <alignment horizontal="left" vertical="center"/>
    </xf>
    <xf numFmtId="0" fontId="5" fillId="5" borderId="27" xfId="0" applyFont="1" applyFill="1" applyBorder="1" applyAlignment="1">
      <alignment horizontal="left" vertical="center"/>
    </xf>
    <xf numFmtId="0" fontId="5" fillId="7" borderId="27" xfId="0" applyFont="1" applyFill="1" applyBorder="1" applyAlignment="1">
      <alignment horizontal="left" vertical="center"/>
    </xf>
    <xf numFmtId="0" fontId="5" fillId="13" borderId="27" xfId="0" applyFont="1" applyFill="1" applyBorder="1" applyAlignment="1">
      <alignment horizontal="left" vertical="center"/>
    </xf>
    <xf numFmtId="0" fontId="28" fillId="0" borderId="0" xfId="0" applyFont="1" applyAlignment="1">
      <alignment horizontal="center" vertical="center"/>
    </xf>
    <xf numFmtId="0" fontId="5" fillId="6" borderId="38" xfId="0" applyFont="1" applyFill="1" applyBorder="1" applyAlignment="1" applyProtection="1">
      <alignment horizontal="center" vertical="center"/>
      <protection locked="0"/>
    </xf>
    <xf numFmtId="0" fontId="5" fillId="6" borderId="44" xfId="0" applyFont="1" applyFill="1" applyBorder="1" applyAlignment="1" applyProtection="1">
      <alignment horizontal="center" vertical="center"/>
      <protection locked="0"/>
    </xf>
    <xf numFmtId="0" fontId="5" fillId="6" borderId="117" xfId="0" applyFont="1" applyFill="1" applyBorder="1" applyAlignment="1" applyProtection="1">
      <alignment horizontal="center" vertical="center"/>
      <protection locked="0"/>
    </xf>
    <xf numFmtId="0" fontId="5" fillId="6" borderId="91" xfId="0" applyFont="1" applyFill="1" applyBorder="1" applyAlignment="1" applyProtection="1">
      <alignment horizontal="center" vertical="center"/>
      <protection locked="0"/>
    </xf>
    <xf numFmtId="0" fontId="5" fillId="6" borderId="48" xfId="0" applyFont="1" applyFill="1" applyBorder="1" applyAlignment="1" applyProtection="1">
      <alignment horizontal="center" vertical="center"/>
      <protection locked="0"/>
    </xf>
    <xf numFmtId="0" fontId="5" fillId="12" borderId="38" xfId="0" applyFont="1" applyFill="1" applyBorder="1" applyAlignment="1" applyProtection="1">
      <alignment horizontal="center" vertical="center"/>
      <protection locked="0"/>
    </xf>
    <xf numFmtId="0" fontId="5" fillId="12" borderId="44" xfId="0" applyFont="1" applyFill="1" applyBorder="1" applyAlignment="1" applyProtection="1">
      <alignment horizontal="center" vertical="center"/>
      <protection locked="0"/>
    </xf>
    <xf numFmtId="0" fontId="5" fillId="12" borderId="119" xfId="0" applyFont="1" applyFill="1" applyBorder="1" applyAlignment="1" applyProtection="1">
      <alignment horizontal="center" vertical="center"/>
      <protection locked="0"/>
    </xf>
    <xf numFmtId="0" fontId="5" fillId="12" borderId="91" xfId="0" applyFont="1" applyFill="1" applyBorder="1" applyAlignment="1" applyProtection="1">
      <alignment horizontal="center" vertical="center"/>
      <protection locked="0"/>
    </xf>
    <xf numFmtId="0" fontId="5" fillId="12" borderId="48"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11" borderId="44" xfId="0" applyFont="1" applyFill="1" applyBorder="1" applyAlignment="1" applyProtection="1">
      <alignment horizontal="center" vertical="center"/>
      <protection locked="0"/>
    </xf>
    <xf numFmtId="0" fontId="5" fillId="11" borderId="117" xfId="0" applyFont="1" applyFill="1" applyBorder="1" applyAlignment="1" applyProtection="1">
      <alignment horizontal="center" vertical="center"/>
      <protection locked="0"/>
    </xf>
    <xf numFmtId="0" fontId="5" fillId="11" borderId="91" xfId="0" applyFont="1" applyFill="1" applyBorder="1" applyAlignment="1" applyProtection="1">
      <alignment horizontal="center" vertical="center"/>
      <protection locked="0"/>
    </xf>
    <xf numFmtId="0" fontId="5" fillId="11" borderId="48" xfId="0" applyFont="1" applyFill="1" applyBorder="1" applyAlignment="1" applyProtection="1">
      <alignment horizontal="center" vertical="center"/>
      <protection locked="0"/>
    </xf>
    <xf numFmtId="0" fontId="5" fillId="10" borderId="38" xfId="0" applyFont="1" applyFill="1" applyBorder="1" applyAlignment="1" applyProtection="1">
      <alignment horizontal="center" vertical="center"/>
      <protection locked="0"/>
    </xf>
    <xf numFmtId="0" fontId="5" fillId="10" borderId="44" xfId="0" applyFont="1" applyFill="1" applyBorder="1" applyAlignment="1" applyProtection="1">
      <alignment horizontal="center" vertical="center"/>
      <protection locked="0"/>
    </xf>
    <xf numFmtId="0" fontId="5" fillId="10" borderId="117" xfId="0" applyFont="1" applyFill="1" applyBorder="1" applyAlignment="1" applyProtection="1">
      <alignment horizontal="center" vertical="center"/>
      <protection locked="0"/>
    </xf>
    <xf numFmtId="0" fontId="5" fillId="10" borderId="91" xfId="0" applyFont="1" applyFill="1" applyBorder="1" applyAlignment="1" applyProtection="1">
      <alignment horizontal="center" vertical="center"/>
      <protection locked="0"/>
    </xf>
    <xf numFmtId="0" fontId="5" fillId="10" borderId="48" xfId="0" applyFont="1" applyFill="1" applyBorder="1" applyAlignment="1" applyProtection="1">
      <alignment horizontal="center" vertical="center"/>
      <protection locked="0"/>
    </xf>
    <xf numFmtId="0" fontId="5" fillId="8" borderId="38" xfId="0" applyFont="1" applyFill="1" applyBorder="1" applyAlignment="1" applyProtection="1">
      <alignment horizontal="center" vertical="center"/>
      <protection locked="0"/>
    </xf>
    <xf numFmtId="0" fontId="5" fillId="8" borderId="44" xfId="0" applyFont="1" applyFill="1" applyBorder="1" applyAlignment="1" applyProtection="1">
      <alignment horizontal="center" vertical="center"/>
      <protection locked="0"/>
    </xf>
    <xf numFmtId="0" fontId="5" fillId="8" borderId="117"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48" xfId="0" applyFont="1" applyFill="1" applyBorder="1" applyAlignment="1" applyProtection="1">
      <alignment horizontal="center" vertical="center"/>
      <protection locked="0"/>
    </xf>
    <xf numFmtId="0" fontId="5" fillId="5" borderId="38" xfId="0" applyFont="1" applyFill="1" applyBorder="1" applyAlignment="1" applyProtection="1">
      <alignment horizontal="center" vertical="center"/>
      <protection locked="0"/>
    </xf>
    <xf numFmtId="0" fontId="5" fillId="5" borderId="44" xfId="0" applyFont="1" applyFill="1" applyBorder="1" applyAlignment="1" applyProtection="1">
      <alignment horizontal="center" vertical="center"/>
      <protection locked="0"/>
    </xf>
    <xf numFmtId="0" fontId="5" fillId="5" borderId="117" xfId="0" applyFont="1" applyFill="1" applyBorder="1" applyAlignment="1" applyProtection="1">
      <alignment horizontal="center" vertical="center"/>
      <protection locked="0"/>
    </xf>
    <xf numFmtId="0" fontId="5" fillId="5" borderId="91" xfId="0" applyFont="1" applyFill="1" applyBorder="1" applyAlignment="1" applyProtection="1">
      <alignment horizontal="center" vertical="center"/>
      <protection locked="0"/>
    </xf>
    <xf numFmtId="0" fontId="5" fillId="5" borderId="48" xfId="0" applyFont="1" applyFill="1" applyBorder="1" applyAlignment="1" applyProtection="1">
      <alignment horizontal="center" vertical="center"/>
      <protection locked="0"/>
    </xf>
    <xf numFmtId="0" fontId="5" fillId="7" borderId="38" xfId="0" applyFont="1" applyFill="1" applyBorder="1" applyAlignment="1" applyProtection="1">
      <alignment horizontal="center" vertical="center"/>
      <protection locked="0"/>
    </xf>
    <xf numFmtId="0" fontId="5" fillId="7" borderId="44" xfId="0" applyFont="1" applyFill="1" applyBorder="1" applyAlignment="1" applyProtection="1">
      <alignment horizontal="center" vertical="center"/>
      <protection locked="0"/>
    </xf>
    <xf numFmtId="0" fontId="5" fillId="7" borderId="91" xfId="0" applyFont="1" applyFill="1" applyBorder="1" applyAlignment="1" applyProtection="1">
      <alignment horizontal="center" vertical="center"/>
      <protection locked="0"/>
    </xf>
    <xf numFmtId="0" fontId="5" fillId="7" borderId="48" xfId="0" applyFont="1" applyFill="1" applyBorder="1" applyAlignment="1" applyProtection="1">
      <alignment horizontal="center" vertical="center"/>
      <protection locked="0"/>
    </xf>
    <xf numFmtId="0" fontId="5" fillId="13" borderId="38" xfId="0" applyFont="1" applyFill="1" applyBorder="1" applyAlignment="1" applyProtection="1">
      <alignment horizontal="center" vertical="center"/>
      <protection locked="0"/>
    </xf>
    <xf numFmtId="0" fontId="5" fillId="13" borderId="44" xfId="0" applyFont="1" applyFill="1" applyBorder="1" applyAlignment="1" applyProtection="1">
      <alignment horizontal="center" vertical="center"/>
      <protection locked="0"/>
    </xf>
    <xf numFmtId="0" fontId="5" fillId="13" borderId="117" xfId="0" applyFont="1" applyFill="1" applyBorder="1" applyAlignment="1" applyProtection="1">
      <alignment horizontal="center" vertical="center"/>
      <protection locked="0"/>
    </xf>
    <xf numFmtId="0" fontId="5" fillId="13" borderId="91" xfId="0" applyFont="1" applyFill="1" applyBorder="1" applyAlignment="1" applyProtection="1">
      <alignment horizontal="center" vertical="center"/>
      <protection locked="0"/>
    </xf>
    <xf numFmtId="0" fontId="7" fillId="2" borderId="18" xfId="0" applyFont="1" applyFill="1" applyBorder="1" applyAlignment="1">
      <alignment horizontal="center" vertical="center"/>
    </xf>
    <xf numFmtId="0" fontId="9" fillId="3" borderId="0" xfId="0" applyFont="1" applyFill="1" applyAlignment="1">
      <alignment vertical="center" wrapText="1"/>
    </xf>
    <xf numFmtId="0" fontId="9" fillId="6" borderId="34" xfId="0" applyFont="1" applyFill="1" applyBorder="1" applyAlignment="1">
      <alignment horizontal="center" vertical="center"/>
    </xf>
    <xf numFmtId="0" fontId="9" fillId="12" borderId="34" xfId="0" applyFont="1" applyFill="1" applyBorder="1" applyAlignment="1">
      <alignment horizontal="center" vertical="center"/>
    </xf>
    <xf numFmtId="0" fontId="9" fillId="11" borderId="34" xfId="0" applyFont="1" applyFill="1" applyBorder="1" applyAlignment="1">
      <alignment horizontal="center" vertical="center"/>
    </xf>
    <xf numFmtId="0" fontId="9" fillId="10" borderId="34" xfId="0" applyFont="1" applyFill="1" applyBorder="1" applyAlignment="1">
      <alignment horizontal="center" vertical="center"/>
    </xf>
    <xf numFmtId="0" fontId="9" fillId="8" borderId="34" xfId="0" applyFont="1" applyFill="1" applyBorder="1" applyAlignment="1">
      <alignment horizontal="center" vertical="center"/>
    </xf>
    <xf numFmtId="0" fontId="9" fillId="5" borderId="34" xfId="0" applyFont="1" applyFill="1" applyBorder="1" applyAlignment="1">
      <alignment horizontal="center" vertical="center"/>
    </xf>
    <xf numFmtId="0" fontId="9" fillId="7" borderId="34" xfId="0" applyFont="1" applyFill="1" applyBorder="1" applyAlignment="1">
      <alignment horizontal="center" vertical="center"/>
    </xf>
    <xf numFmtId="0" fontId="9" fillId="13" borderId="34" xfId="0" applyFont="1" applyFill="1" applyBorder="1" applyAlignment="1">
      <alignment horizontal="center" vertical="center"/>
    </xf>
    <xf numFmtId="0" fontId="31" fillId="0" borderId="0" xfId="0" applyFont="1" applyAlignment="1">
      <alignment horizontal="center" vertical="center"/>
    </xf>
    <xf numFmtId="0" fontId="7" fillId="2" borderId="95" xfId="0" applyFont="1" applyFill="1" applyBorder="1" applyAlignment="1">
      <alignment horizontal="center" vertical="center"/>
    </xf>
    <xf numFmtId="0" fontId="6" fillId="2" borderId="18" xfId="0" applyFont="1" applyFill="1" applyBorder="1" applyAlignment="1">
      <alignment horizontal="center" vertical="center"/>
    </xf>
    <xf numFmtId="0" fontId="6" fillId="6" borderId="34" xfId="0" applyFont="1" applyFill="1" applyBorder="1" applyAlignment="1">
      <alignment horizontal="center" vertical="center"/>
    </xf>
    <xf numFmtId="0" fontId="6" fillId="12" borderId="34" xfId="0" applyFont="1" applyFill="1" applyBorder="1" applyAlignment="1">
      <alignment horizontal="center" vertical="center"/>
    </xf>
    <xf numFmtId="0" fontId="6" fillId="11" borderId="34" xfId="0" applyFont="1" applyFill="1" applyBorder="1" applyAlignment="1">
      <alignment horizontal="center" vertical="center"/>
    </xf>
    <xf numFmtId="0" fontId="6" fillId="10" borderId="34" xfId="0" applyFont="1" applyFill="1" applyBorder="1" applyAlignment="1">
      <alignment horizontal="center" vertical="center"/>
    </xf>
    <xf numFmtId="0" fontId="6" fillId="8" borderId="34" xfId="0" applyFont="1" applyFill="1" applyBorder="1" applyAlignment="1">
      <alignment horizontal="center" vertical="center"/>
    </xf>
    <xf numFmtId="0" fontId="6" fillId="5" borderId="34" xfId="0" applyFont="1" applyFill="1" applyBorder="1" applyAlignment="1">
      <alignment horizontal="center" vertical="center"/>
    </xf>
    <xf numFmtId="0" fontId="6" fillId="7" borderId="34" xfId="0" applyFont="1" applyFill="1" applyBorder="1" applyAlignment="1">
      <alignment horizontal="center" vertical="center"/>
    </xf>
    <xf numFmtId="0" fontId="6" fillId="13" borderId="34" xfId="0" applyFont="1" applyFill="1" applyBorder="1" applyAlignment="1">
      <alignment horizontal="center" vertical="center"/>
    </xf>
    <xf numFmtId="0" fontId="5" fillId="8" borderId="120" xfId="0" applyFont="1" applyFill="1" applyBorder="1" applyAlignment="1" applyProtection="1">
      <alignment horizontal="center" vertical="center"/>
      <protection locked="0"/>
    </xf>
    <xf numFmtId="0" fontId="5" fillId="8" borderId="129" xfId="0" applyFont="1" applyFill="1" applyBorder="1" applyAlignment="1" applyProtection="1">
      <alignment horizontal="center" vertical="center"/>
      <protection locked="0"/>
    </xf>
    <xf numFmtId="0" fontId="5" fillId="5" borderId="120" xfId="0" applyFont="1" applyFill="1" applyBorder="1" applyAlignment="1" applyProtection="1">
      <alignment horizontal="center" vertical="center"/>
      <protection locked="0"/>
    </xf>
    <xf numFmtId="0" fontId="5" fillId="5" borderId="129" xfId="0" applyFont="1" applyFill="1" applyBorder="1" applyAlignment="1" applyProtection="1">
      <alignment horizontal="center" vertical="center"/>
      <protection locked="0"/>
    </xf>
    <xf numFmtId="0" fontId="5" fillId="7" borderId="120" xfId="0" applyFont="1" applyFill="1" applyBorder="1" applyAlignment="1" applyProtection="1">
      <alignment horizontal="center" vertical="center"/>
      <protection locked="0"/>
    </xf>
    <xf numFmtId="0" fontId="5" fillId="7" borderId="129" xfId="0" applyFont="1" applyFill="1" applyBorder="1" applyAlignment="1" applyProtection="1">
      <alignment horizontal="center" vertical="center"/>
      <protection locked="0"/>
    </xf>
    <xf numFmtId="0" fontId="7" fillId="0" borderId="0" xfId="0" applyFont="1" applyAlignment="1">
      <alignment horizontal="center" vertical="center" textRotation="90" wrapText="1"/>
    </xf>
    <xf numFmtId="0" fontId="7"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2" fillId="0" borderId="0" xfId="0" applyFont="1"/>
    <xf numFmtId="0" fontId="5" fillId="9" borderId="42" xfId="0" applyFont="1" applyFill="1" applyBorder="1" applyAlignment="1" applyProtection="1">
      <alignment horizontal="left" wrapText="1" readingOrder="1"/>
      <protection locked="0"/>
    </xf>
    <xf numFmtId="0" fontId="1" fillId="3" borderId="0" xfId="0" applyFont="1" applyFill="1" applyProtection="1">
      <protection locked="0"/>
    </xf>
    <xf numFmtId="0" fontId="5" fillId="0" borderId="0" xfId="0" applyFont="1" applyAlignment="1" applyProtection="1">
      <alignment horizontal="center" vertical="center"/>
      <protection locked="0"/>
    </xf>
    <xf numFmtId="0" fontId="33" fillId="0" borderId="0" xfId="4" applyAlignment="1" applyProtection="1">
      <alignment horizontal="center" vertical="center"/>
      <protection locked="0"/>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2" borderId="19" xfId="0" applyFont="1" applyFill="1" applyBorder="1" applyAlignment="1">
      <alignment horizontal="left" vertical="center"/>
    </xf>
    <xf numFmtId="0" fontId="12" fillId="3" borderId="0" xfId="0" applyFont="1" applyFill="1" applyAlignment="1">
      <alignment horizontal="left" vertical="center"/>
    </xf>
    <xf numFmtId="0" fontId="19" fillId="6" borderId="15" xfId="0" applyFont="1" applyFill="1" applyBorder="1" applyAlignment="1">
      <alignment horizontal="left"/>
    </xf>
    <xf numFmtId="0" fontId="19" fillId="12" borderId="16" xfId="0" applyFont="1" applyFill="1" applyBorder="1" applyAlignment="1">
      <alignment horizontal="left"/>
    </xf>
    <xf numFmtId="0" fontId="19" fillId="11" borderId="16" xfId="0" applyFont="1" applyFill="1" applyBorder="1" applyAlignment="1">
      <alignment horizontal="left"/>
    </xf>
    <xf numFmtId="0" fontId="19" fillId="10" borderId="16" xfId="0" applyFont="1" applyFill="1" applyBorder="1" applyAlignment="1">
      <alignment horizontal="left"/>
    </xf>
    <xf numFmtId="0" fontId="19" fillId="8" borderId="16" xfId="0" applyFont="1" applyFill="1" applyBorder="1" applyAlignment="1">
      <alignment horizontal="left" vertical="center"/>
    </xf>
    <xf numFmtId="0" fontId="19" fillId="5" borderId="16" xfId="0" applyFont="1" applyFill="1" applyBorder="1" applyAlignment="1">
      <alignment horizontal="left"/>
    </xf>
    <xf numFmtId="0" fontId="17" fillId="7" borderId="16" xfId="0" applyFont="1" applyFill="1" applyBorder="1" applyAlignment="1">
      <alignment horizontal="left"/>
    </xf>
    <xf numFmtId="0" fontId="19" fillId="13" borderId="15" xfId="0" applyFont="1" applyFill="1" applyBorder="1"/>
    <xf numFmtId="0" fontId="36" fillId="3" borderId="0" xfId="0" applyFont="1" applyFill="1" applyAlignment="1">
      <alignment vertical="center" wrapText="1"/>
    </xf>
    <xf numFmtId="49" fontId="7" fillId="21" borderId="103" xfId="0" applyNumberFormat="1" applyFont="1" applyFill="1" applyBorder="1" applyAlignment="1">
      <alignment horizontal="center" vertical="center"/>
    </xf>
    <xf numFmtId="49" fontId="7" fillId="21" borderId="72" xfId="0" applyNumberFormat="1" applyFont="1" applyFill="1" applyBorder="1" applyAlignment="1">
      <alignment horizontal="center" vertical="center"/>
    </xf>
    <xf numFmtId="0" fontId="7" fillId="0" borderId="0" xfId="0" applyFont="1" applyAlignment="1">
      <alignment horizontal="center" vertical="center"/>
    </xf>
    <xf numFmtId="0" fontId="3" fillId="0" borderId="0" xfId="0" applyFont="1"/>
    <xf numFmtId="0" fontId="5" fillId="0" borderId="0" xfId="0" applyFont="1" applyAlignment="1">
      <alignment vertical="center" wrapText="1"/>
    </xf>
    <xf numFmtId="0" fontId="7" fillId="0" borderId="0" xfId="0" applyFont="1" applyAlignment="1">
      <alignment horizontal="centerContinuous" vertical="center" wrapText="1"/>
    </xf>
    <xf numFmtId="0" fontId="6" fillId="3" borderId="0" xfId="0" applyFont="1" applyFill="1" applyAlignment="1">
      <alignment horizontal="centerContinuous" vertical="center"/>
    </xf>
    <xf numFmtId="0" fontId="4" fillId="2" borderId="131" xfId="0" applyFont="1" applyFill="1" applyBorder="1" applyAlignment="1">
      <alignment horizontal="center" vertical="center"/>
    </xf>
    <xf numFmtId="0" fontId="4" fillId="2" borderId="132" xfId="0" applyFont="1" applyFill="1" applyBorder="1" applyAlignment="1">
      <alignment horizontal="center" vertical="center"/>
    </xf>
    <xf numFmtId="0" fontId="4" fillId="2" borderId="132" xfId="0" applyFont="1" applyFill="1" applyBorder="1" applyAlignment="1">
      <alignment horizontal="left" vertical="center" wrapText="1"/>
    </xf>
    <xf numFmtId="0" fontId="4" fillId="2" borderId="132" xfId="0" applyFont="1" applyFill="1" applyBorder="1" applyAlignment="1">
      <alignment horizontal="center" vertical="center" wrapText="1"/>
    </xf>
    <xf numFmtId="0" fontId="4" fillId="2" borderId="133" xfId="0" applyFont="1" applyFill="1" applyBorder="1" applyAlignment="1">
      <alignment horizontal="center" vertical="center" wrapText="1"/>
    </xf>
    <xf numFmtId="0" fontId="7" fillId="22" borderId="61" xfId="0" applyFont="1" applyFill="1" applyBorder="1" applyAlignment="1">
      <alignment horizontal="center"/>
    </xf>
    <xf numFmtId="0" fontId="9" fillId="9" borderId="61" xfId="0" applyFont="1" applyFill="1" applyBorder="1" applyAlignment="1" applyProtection="1">
      <alignment horizontal="center"/>
      <protection locked="0"/>
    </xf>
    <xf numFmtId="0" fontId="19" fillId="22" borderId="108" xfId="0" applyFont="1" applyFill="1" applyBorder="1"/>
    <xf numFmtId="3" fontId="23" fillId="22" borderId="31" xfId="0" applyNumberFormat="1" applyFont="1" applyFill="1" applyBorder="1" applyAlignment="1">
      <alignment horizontal="center" vertical="center"/>
    </xf>
    <xf numFmtId="165" fontId="23" fillId="22" borderId="32" xfId="0" applyNumberFormat="1" applyFont="1" applyFill="1" applyBorder="1" applyAlignment="1">
      <alignment horizontal="center" vertical="center"/>
    </xf>
    <xf numFmtId="1" fontId="23" fillId="9" borderId="134" xfId="0" applyNumberFormat="1" applyFont="1" applyFill="1" applyBorder="1" applyAlignment="1" applyProtection="1">
      <alignment horizontal="center"/>
      <protection locked="0"/>
    </xf>
    <xf numFmtId="1" fontId="6" fillId="9" borderId="135" xfId="0" applyNumberFormat="1" applyFont="1" applyFill="1" applyBorder="1" applyAlignment="1" applyProtection="1">
      <alignment horizontal="center"/>
      <protection locked="0"/>
    </xf>
    <xf numFmtId="0" fontId="6" fillId="22" borderId="34" xfId="0" applyFont="1" applyFill="1" applyBorder="1" applyAlignment="1">
      <alignment horizontal="center" vertical="center"/>
    </xf>
    <xf numFmtId="0" fontId="9" fillId="22" borderId="34" xfId="0" applyFont="1" applyFill="1" applyBorder="1" applyAlignment="1">
      <alignment horizontal="center" vertical="center"/>
    </xf>
    <xf numFmtId="0" fontId="5" fillId="22" borderId="115" xfId="0" applyFont="1" applyFill="1" applyBorder="1" applyAlignment="1" applyProtection="1">
      <alignment horizontal="center" vertical="center"/>
      <protection locked="0"/>
    </xf>
    <xf numFmtId="0" fontId="5" fillId="22" borderId="91" xfId="0" applyFont="1" applyFill="1" applyBorder="1" applyAlignment="1" applyProtection="1">
      <alignment horizontal="center" vertical="center"/>
      <protection locked="0"/>
    </xf>
    <xf numFmtId="0" fontId="5" fillId="22" borderId="113" xfId="0" applyFont="1" applyFill="1" applyBorder="1" applyAlignment="1" applyProtection="1">
      <alignment horizontal="center" vertical="center"/>
      <protection locked="0"/>
    </xf>
    <xf numFmtId="0" fontId="5" fillId="22" borderId="44" xfId="0" applyFont="1" applyFill="1" applyBorder="1" applyAlignment="1" applyProtection="1">
      <alignment horizontal="center" vertical="center"/>
      <protection locked="0"/>
    </xf>
    <xf numFmtId="0" fontId="5" fillId="22" borderId="114" xfId="0" applyFont="1" applyFill="1" applyBorder="1" applyAlignment="1" applyProtection="1">
      <alignment horizontal="center" vertical="center"/>
      <protection locked="0"/>
    </xf>
    <xf numFmtId="0" fontId="5" fillId="22" borderId="117" xfId="0" applyFont="1" applyFill="1" applyBorder="1" applyAlignment="1" applyProtection="1">
      <alignment horizontal="center" vertical="center"/>
      <protection locked="0"/>
    </xf>
    <xf numFmtId="0" fontId="5" fillId="22" borderId="120" xfId="0" applyFont="1" applyFill="1" applyBorder="1" applyAlignment="1" applyProtection="1">
      <alignment horizontal="center" vertical="center"/>
      <protection locked="0"/>
    </xf>
    <xf numFmtId="0" fontId="5" fillId="22" borderId="129" xfId="0" applyFont="1" applyFill="1" applyBorder="1" applyAlignment="1" applyProtection="1">
      <alignment horizontal="center" vertical="center"/>
      <protection locked="0"/>
    </xf>
    <xf numFmtId="0" fontId="5" fillId="22" borderId="116" xfId="0" applyFont="1" applyFill="1" applyBorder="1" applyAlignment="1" applyProtection="1">
      <alignment horizontal="center" vertical="center"/>
      <protection locked="0"/>
    </xf>
    <xf numFmtId="0" fontId="5" fillId="22" borderId="48" xfId="0" applyFont="1" applyFill="1" applyBorder="1" applyAlignment="1" applyProtection="1">
      <alignment horizontal="center" vertical="center"/>
      <protection locked="0"/>
    </xf>
    <xf numFmtId="0" fontId="5" fillId="9" borderId="45" xfId="0" applyFont="1" applyFill="1" applyBorder="1" applyAlignment="1" applyProtection="1">
      <alignment horizontal="justify" vertical="center" wrapText="1"/>
      <protection locked="0"/>
    </xf>
    <xf numFmtId="0" fontId="5" fillId="9" borderId="111" xfId="0" applyFont="1" applyFill="1" applyBorder="1" applyAlignment="1" applyProtection="1">
      <alignment horizontal="justify" vertical="center" wrapText="1"/>
      <protection locked="0"/>
    </xf>
    <xf numFmtId="0" fontId="5" fillId="9" borderId="51" xfId="0" applyFont="1" applyFill="1" applyBorder="1" applyAlignment="1" applyProtection="1">
      <alignment horizontal="justify" vertical="center" wrapText="1"/>
      <protection locked="0"/>
    </xf>
    <xf numFmtId="0" fontId="5" fillId="9" borderId="49" xfId="0" applyFont="1" applyFill="1" applyBorder="1" applyAlignment="1" applyProtection="1">
      <alignment horizontal="justify" vertical="center" wrapText="1"/>
      <protection locked="0"/>
    </xf>
    <xf numFmtId="0" fontId="5" fillId="9" borderId="110" xfId="0" applyFont="1" applyFill="1" applyBorder="1" applyAlignment="1" applyProtection="1">
      <alignment horizontal="justify" vertical="center" wrapText="1"/>
      <protection locked="0"/>
    </xf>
    <xf numFmtId="0" fontId="5" fillId="9" borderId="38" xfId="0" applyFont="1" applyFill="1" applyBorder="1" applyAlignment="1" applyProtection="1">
      <alignment horizontal="center" vertical="center"/>
      <protection locked="0"/>
    </xf>
    <xf numFmtId="3" fontId="4" fillId="2" borderId="41" xfId="0" applyNumberFormat="1" applyFont="1" applyFill="1" applyBorder="1" applyAlignment="1" applyProtection="1">
      <alignment horizontal="center" vertical="center"/>
      <protection locked="0"/>
    </xf>
    <xf numFmtId="0" fontId="5" fillId="9" borderId="44" xfId="0" applyFont="1" applyFill="1" applyBorder="1" applyAlignment="1" applyProtection="1">
      <alignment horizontal="center" vertical="center"/>
      <protection locked="0"/>
    </xf>
    <xf numFmtId="3" fontId="4" fillId="2" borderId="28" xfId="0" applyNumberFormat="1" applyFont="1" applyFill="1" applyBorder="1" applyAlignment="1" applyProtection="1">
      <alignment horizontal="center" vertical="center"/>
      <protection locked="0"/>
    </xf>
    <xf numFmtId="0" fontId="5" fillId="9" borderId="40" xfId="0" applyFont="1" applyFill="1" applyBorder="1" applyAlignment="1" applyProtection="1">
      <alignment horizontal="center" vertical="center"/>
      <protection locked="0"/>
    </xf>
    <xf numFmtId="3" fontId="4" fillId="2" borderId="112" xfId="0" applyNumberFormat="1" applyFont="1" applyFill="1" applyBorder="1" applyAlignment="1" applyProtection="1">
      <alignment horizontal="center" vertical="center"/>
      <protection locked="0"/>
    </xf>
    <xf numFmtId="3" fontId="4" fillId="2" borderId="39" xfId="0" applyNumberFormat="1" applyFont="1" applyFill="1" applyBorder="1" applyAlignment="1" applyProtection="1">
      <alignment horizontal="center" vertical="center"/>
      <protection locked="0"/>
    </xf>
    <xf numFmtId="3" fontId="4" fillId="2" borderId="113" xfId="0" applyNumberFormat="1" applyFont="1" applyFill="1" applyBorder="1" applyAlignment="1" applyProtection="1">
      <alignment horizontal="center" vertical="center"/>
      <protection locked="0"/>
    </xf>
    <xf numFmtId="3" fontId="4" fillId="2" borderId="45" xfId="0" applyNumberFormat="1" applyFont="1" applyFill="1" applyBorder="1" applyAlignment="1" applyProtection="1">
      <alignment horizontal="center" vertical="center"/>
      <protection locked="0"/>
    </xf>
    <xf numFmtId="0" fontId="2" fillId="9" borderId="141" xfId="0" applyFont="1" applyFill="1" applyBorder="1" applyAlignment="1" applyProtection="1">
      <alignment horizontal="left" wrapText="1" readingOrder="1"/>
      <protection locked="0"/>
    </xf>
    <xf numFmtId="3" fontId="5" fillId="9" borderId="34" xfId="0" applyNumberFormat="1" applyFont="1" applyFill="1" applyBorder="1" applyAlignment="1" applyProtection="1">
      <alignment horizontal="center"/>
      <protection locked="0"/>
    </xf>
    <xf numFmtId="0" fontId="5" fillId="9" borderId="121" xfId="0" applyFont="1" applyFill="1" applyBorder="1" applyAlignment="1" applyProtection="1">
      <alignment horizontal="center"/>
      <protection locked="0"/>
    </xf>
    <xf numFmtId="0" fontId="5" fillId="9" borderId="129" xfId="0" applyFont="1" applyFill="1" applyBorder="1" applyAlignment="1" applyProtection="1">
      <alignment horizontal="center"/>
      <protection locked="0"/>
    </xf>
    <xf numFmtId="0" fontId="41" fillId="0" borderId="0" xfId="0" applyFont="1" applyAlignment="1" applyProtection="1">
      <alignment vertical="center" wrapText="1"/>
      <protection locked="0"/>
    </xf>
    <xf numFmtId="0" fontId="42" fillId="0" borderId="0" xfId="0" applyFont="1"/>
    <xf numFmtId="1" fontId="9" fillId="6" borderId="27" xfId="0" applyNumberFormat="1" applyFont="1" applyFill="1" applyBorder="1" applyAlignment="1">
      <alignment horizontal="center" vertical="center" wrapText="1"/>
    </xf>
    <xf numFmtId="1" fontId="9" fillId="12" borderId="27" xfId="0" applyNumberFormat="1" applyFont="1" applyFill="1" applyBorder="1" applyAlignment="1">
      <alignment horizontal="center" vertical="center" wrapText="1"/>
    </xf>
    <xf numFmtId="1" fontId="9" fillId="11" borderId="27" xfId="0" applyNumberFormat="1" applyFont="1" applyFill="1" applyBorder="1" applyAlignment="1">
      <alignment horizontal="center" vertical="center" wrapText="1"/>
    </xf>
    <xf numFmtId="1" fontId="9" fillId="10" borderId="27" xfId="0" applyNumberFormat="1" applyFont="1" applyFill="1" applyBorder="1" applyAlignment="1">
      <alignment horizontal="center" vertical="center" wrapText="1"/>
    </xf>
    <xf numFmtId="1" fontId="9" fillId="8" borderId="27" xfId="0" applyNumberFormat="1" applyFont="1" applyFill="1" applyBorder="1" applyAlignment="1">
      <alignment horizontal="center" vertical="center" wrapText="1"/>
    </xf>
    <xf numFmtId="1" fontId="9" fillId="5" borderId="27" xfId="0" applyNumberFormat="1" applyFont="1" applyFill="1" applyBorder="1" applyAlignment="1">
      <alignment horizontal="center" vertical="center" wrapText="1"/>
    </xf>
    <xf numFmtId="1" fontId="9" fillId="7" borderId="31" xfId="0" applyNumberFormat="1" applyFont="1" applyFill="1" applyBorder="1" applyAlignment="1">
      <alignment horizontal="center" vertical="center" wrapText="1"/>
    </xf>
    <xf numFmtId="1" fontId="9" fillId="13" borderId="23" xfId="0" applyNumberFormat="1" applyFont="1" applyFill="1" applyBorder="1" applyAlignment="1">
      <alignment horizontal="center" vertical="center" wrapText="1"/>
    </xf>
    <xf numFmtId="1" fontId="9" fillId="22" borderId="68" xfId="0" applyNumberFormat="1" applyFont="1" applyFill="1" applyBorder="1" applyAlignment="1">
      <alignment horizontal="center" vertical="center" wrapText="1"/>
    </xf>
    <xf numFmtId="0" fontId="5" fillId="9" borderId="147" xfId="0" applyFont="1" applyFill="1" applyBorder="1" applyAlignment="1" applyProtection="1">
      <alignment horizontal="left" vertical="center" wrapText="1" readingOrder="1"/>
      <protection locked="0"/>
    </xf>
    <xf numFmtId="0" fontId="5" fillId="9" borderId="85" xfId="0" applyFont="1" applyFill="1" applyBorder="1" applyAlignment="1" applyProtection="1">
      <alignment horizontal="left" vertical="center" wrapText="1" readingOrder="1"/>
      <protection locked="0"/>
    </xf>
    <xf numFmtId="0" fontId="5" fillId="9" borderId="86" xfId="0" applyFont="1" applyFill="1" applyBorder="1" applyAlignment="1" applyProtection="1">
      <alignment horizontal="left" vertical="center" wrapText="1" readingOrder="1"/>
      <protection locked="0"/>
    </xf>
    <xf numFmtId="0" fontId="5" fillId="9" borderId="40" xfId="0" applyFont="1" applyFill="1" applyBorder="1" applyAlignment="1" applyProtection="1">
      <alignment horizontal="left" vertical="center" wrapText="1" readingOrder="1"/>
      <protection locked="0"/>
    </xf>
    <xf numFmtId="0" fontId="5" fillId="9" borderId="16" xfId="0" applyFont="1" applyFill="1" applyBorder="1" applyAlignment="1" applyProtection="1">
      <alignment horizontal="left" vertical="center" wrapText="1" readingOrder="1"/>
      <protection locked="0"/>
    </xf>
    <xf numFmtId="0" fontId="5" fillId="9" borderId="19" xfId="0" applyFont="1" applyFill="1" applyBorder="1" applyAlignment="1" applyProtection="1">
      <alignment horizontal="left" vertical="center" wrapText="1" readingOrder="1"/>
      <protection locked="0"/>
    </xf>
    <xf numFmtId="0" fontId="5" fillId="9" borderId="48" xfId="0" applyFont="1" applyFill="1" applyBorder="1" applyAlignment="1" applyProtection="1">
      <alignment horizontal="center" vertical="center"/>
      <protection locked="0"/>
    </xf>
    <xf numFmtId="0" fontId="5" fillId="9" borderId="148" xfId="0" applyFont="1" applyFill="1" applyBorder="1" applyAlignment="1" applyProtection="1">
      <alignment horizontal="left" vertical="center" wrapText="1" readingOrder="1"/>
      <protection locked="0"/>
    </xf>
    <xf numFmtId="0" fontId="5" fillId="9" borderId="29" xfId="0" applyFont="1" applyFill="1" applyBorder="1" applyAlignment="1" applyProtection="1">
      <alignment horizontal="left" vertical="center" wrapText="1" readingOrder="1"/>
      <protection locked="0"/>
    </xf>
    <xf numFmtId="0" fontId="5" fillId="9" borderId="66" xfId="0" applyFont="1" applyFill="1" applyBorder="1" applyAlignment="1" applyProtection="1">
      <alignment horizontal="left" vertical="center" wrapText="1" readingOrder="1"/>
      <protection locked="0"/>
    </xf>
    <xf numFmtId="0" fontId="18" fillId="2" borderId="14" xfId="0" applyFont="1" applyFill="1" applyBorder="1" applyAlignment="1">
      <alignment horizontal="center" vertical="center" wrapText="1"/>
    </xf>
    <xf numFmtId="165" fontId="23" fillId="26" borderId="25" xfId="0" applyNumberFormat="1" applyFont="1" applyFill="1" applyBorder="1" applyAlignment="1">
      <alignment horizontal="center"/>
    </xf>
    <xf numFmtId="165" fontId="23" fillId="22" borderId="29" xfId="0" applyNumberFormat="1" applyFont="1" applyFill="1" applyBorder="1" applyAlignment="1">
      <alignment horizontal="center"/>
    </xf>
    <xf numFmtId="0" fontId="5" fillId="9" borderId="129" xfId="0" applyFont="1" applyFill="1" applyBorder="1" applyAlignment="1" applyProtection="1">
      <alignment horizontal="center" vertical="center"/>
      <protection locked="0"/>
    </xf>
    <xf numFmtId="0" fontId="5" fillId="9" borderId="129" xfId="0" applyFont="1" applyFill="1" applyBorder="1" applyAlignment="1" applyProtection="1">
      <alignment vertical="center" wrapText="1"/>
      <protection locked="0"/>
    </xf>
    <xf numFmtId="0" fontId="5" fillId="0" borderId="130" xfId="0" applyFont="1" applyBorder="1" applyAlignment="1" applyProtection="1">
      <alignment horizontal="center" vertical="center"/>
      <protection locked="0"/>
    </xf>
    <xf numFmtId="0" fontId="5" fillId="9" borderId="44" xfId="0" applyFont="1" applyFill="1" applyBorder="1" applyAlignment="1" applyProtection="1">
      <alignment vertical="center" wrapText="1"/>
      <protection locked="0"/>
    </xf>
    <xf numFmtId="0" fontId="5" fillId="0" borderId="56" xfId="0" applyFont="1" applyBorder="1" applyAlignment="1" applyProtection="1">
      <alignment horizontal="center" vertical="center"/>
      <protection locked="0"/>
    </xf>
    <xf numFmtId="0" fontId="5" fillId="9" borderId="48" xfId="0" applyFont="1" applyFill="1" applyBorder="1" applyAlignment="1" applyProtection="1">
      <alignment vertical="center" wrapText="1"/>
      <protection locked="0"/>
    </xf>
    <xf numFmtId="0" fontId="5" fillId="0" borderId="57" xfId="0" applyFont="1" applyBorder="1" applyAlignment="1" applyProtection="1">
      <alignment horizontal="center" vertical="center"/>
      <protection locked="0"/>
    </xf>
    <xf numFmtId="0" fontId="9" fillId="2" borderId="11" xfId="0" applyFont="1" applyFill="1" applyBorder="1" applyAlignment="1">
      <alignment horizontal="center" vertical="center"/>
    </xf>
    <xf numFmtId="49" fontId="7" fillId="2" borderId="151" xfId="0" applyNumberFormat="1" applyFont="1" applyFill="1" applyBorder="1" applyAlignment="1">
      <alignment horizontal="center" vertical="center"/>
    </xf>
    <xf numFmtId="49" fontId="7" fillId="3" borderId="152" xfId="0" applyNumberFormat="1" applyFont="1" applyFill="1" applyBorder="1" applyAlignment="1">
      <alignment horizontal="center" vertical="center"/>
    </xf>
    <xf numFmtId="165" fontId="29" fillId="2" borderId="34" xfId="0" applyNumberFormat="1" applyFont="1" applyFill="1" applyBorder="1" applyAlignment="1" applyProtection="1">
      <alignment horizontal="center"/>
      <protection locked="0"/>
    </xf>
    <xf numFmtId="0" fontId="5" fillId="2" borderId="110" xfId="3" applyNumberFormat="1" applyFont="1" applyFill="1" applyBorder="1" applyAlignment="1" applyProtection="1">
      <alignment horizontal="center" vertical="center"/>
      <protection locked="0"/>
    </xf>
    <xf numFmtId="0" fontId="5" fillId="2" borderId="142" xfId="3" applyNumberFormat="1" applyFont="1" applyFill="1" applyBorder="1" applyAlignment="1" applyProtection="1">
      <alignment horizontal="center" vertical="center"/>
      <protection locked="0"/>
    </xf>
    <xf numFmtId="3" fontId="4" fillId="2" borderId="143" xfId="3" applyNumberFormat="1" applyFont="1" applyFill="1" applyBorder="1" applyAlignment="1" applyProtection="1">
      <alignment horizontal="center" vertical="center"/>
      <protection locked="0"/>
    </xf>
    <xf numFmtId="3" fontId="4" fillId="2" borderId="125" xfId="0" applyNumberFormat="1" applyFont="1" applyFill="1" applyBorder="1" applyAlignment="1" applyProtection="1">
      <alignment horizontal="center"/>
      <protection locked="0"/>
    </xf>
    <xf numFmtId="3" fontId="4" fillId="2" borderId="34" xfId="0" applyNumberFormat="1" applyFont="1" applyFill="1" applyBorder="1" applyAlignment="1" applyProtection="1">
      <alignment horizontal="center"/>
      <protection locked="0"/>
    </xf>
    <xf numFmtId="3" fontId="4" fillId="2" borderId="126" xfId="0" applyNumberFormat="1" applyFont="1" applyFill="1" applyBorder="1" applyAlignment="1" applyProtection="1">
      <alignment horizontal="center"/>
      <protection locked="0"/>
    </xf>
    <xf numFmtId="165" fontId="29" fillId="2" borderId="27" xfId="0" applyNumberFormat="1" applyFont="1" applyFill="1" applyBorder="1" applyAlignment="1" applyProtection="1">
      <alignment horizontal="center"/>
      <protection locked="0"/>
    </xf>
    <xf numFmtId="0" fontId="5" fillId="2" borderId="45" xfId="3" applyNumberFormat="1" applyFont="1" applyFill="1" applyBorder="1" applyAlignment="1" applyProtection="1">
      <alignment horizontal="center" vertical="center"/>
      <protection locked="0"/>
    </xf>
    <xf numFmtId="0" fontId="5" fillId="2" borderId="46" xfId="3" applyNumberFormat="1" applyFont="1" applyFill="1" applyBorder="1" applyAlignment="1" applyProtection="1">
      <alignment horizontal="center" vertical="center"/>
      <protection locked="0"/>
    </xf>
    <xf numFmtId="3" fontId="4" fillId="2" borderId="29" xfId="3" applyNumberFormat="1" applyFont="1" applyFill="1" applyBorder="1" applyAlignment="1" applyProtection="1">
      <alignment horizontal="center" vertical="center"/>
      <protection locked="0"/>
    </xf>
    <xf numFmtId="3" fontId="4" fillId="2" borderId="16" xfId="0" applyNumberFormat="1" applyFont="1" applyFill="1" applyBorder="1" applyAlignment="1" applyProtection="1">
      <alignment horizontal="center"/>
      <protection locked="0"/>
    </xf>
    <xf numFmtId="3" fontId="4" fillId="2" borderId="27" xfId="0" applyNumberFormat="1" applyFont="1" applyFill="1" applyBorder="1" applyAlignment="1" applyProtection="1">
      <alignment horizontal="center"/>
      <protection locked="0"/>
    </xf>
    <xf numFmtId="3" fontId="4" fillId="2" borderId="28" xfId="0" applyNumberFormat="1" applyFont="1" applyFill="1" applyBorder="1" applyAlignment="1" applyProtection="1">
      <alignment horizontal="center"/>
      <protection locked="0"/>
    </xf>
    <xf numFmtId="165" fontId="10" fillId="2" borderId="27" xfId="0" applyNumberFormat="1" applyFont="1" applyFill="1" applyBorder="1" applyAlignment="1" applyProtection="1">
      <alignment horizontal="center"/>
      <protection locked="0"/>
    </xf>
    <xf numFmtId="3" fontId="4" fillId="2" borderId="66" xfId="3" applyNumberFormat="1" applyFont="1" applyFill="1" applyBorder="1" applyAlignment="1" applyProtection="1">
      <alignment horizontal="center" vertical="center"/>
      <protection locked="0"/>
    </xf>
    <xf numFmtId="3" fontId="4" fillId="2" borderId="19" xfId="0" applyNumberFormat="1" applyFont="1" applyFill="1" applyBorder="1" applyAlignment="1" applyProtection="1">
      <alignment horizontal="center"/>
      <protection locked="0"/>
    </xf>
    <xf numFmtId="3" fontId="4" fillId="2" borderId="65" xfId="0" applyNumberFormat="1" applyFont="1" applyFill="1" applyBorder="1" applyAlignment="1" applyProtection="1">
      <alignment horizontal="center"/>
      <protection locked="0"/>
    </xf>
    <xf numFmtId="0" fontId="9" fillId="6" borderId="41" xfId="0" applyFont="1" applyFill="1" applyBorder="1" applyAlignment="1">
      <alignment horizontal="center" vertical="center"/>
    </xf>
    <xf numFmtId="0" fontId="9" fillId="12" borderId="28" xfId="0" applyFont="1" applyFill="1" applyBorder="1" applyAlignment="1">
      <alignment horizontal="center" vertical="center"/>
    </xf>
    <xf numFmtId="0" fontId="9" fillId="11" borderId="28" xfId="0" applyFont="1" applyFill="1" applyBorder="1" applyAlignment="1">
      <alignment horizontal="center" vertical="center"/>
    </xf>
    <xf numFmtId="0" fontId="9" fillId="10" borderId="28"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8" xfId="0" applyFont="1" applyFill="1" applyBorder="1" applyAlignment="1">
      <alignment horizontal="center" vertical="center"/>
    </xf>
    <xf numFmtId="0" fontId="9" fillId="7" borderId="32" xfId="0" applyFont="1" applyFill="1" applyBorder="1" applyAlignment="1">
      <alignment horizontal="center" vertical="center"/>
    </xf>
    <xf numFmtId="0" fontId="9" fillId="13" borderId="23" xfId="0" applyFont="1" applyFill="1" applyBorder="1" applyAlignment="1">
      <alignment horizontal="left" vertical="center" wrapText="1"/>
    </xf>
    <xf numFmtId="0" fontId="9" fillId="13" borderId="24" xfId="0" applyFont="1" applyFill="1" applyBorder="1" applyAlignment="1">
      <alignment horizontal="center" vertical="center"/>
    </xf>
    <xf numFmtId="0" fontId="9" fillId="22" borderId="65" xfId="0" applyFont="1" applyFill="1" applyBorder="1" applyAlignment="1">
      <alignment horizontal="left" vertical="center" wrapText="1"/>
    </xf>
    <xf numFmtId="0" fontId="9" fillId="22" borderId="80" xfId="0" applyFont="1" applyFill="1" applyBorder="1" applyAlignment="1">
      <alignment horizontal="center" vertical="center"/>
    </xf>
    <xf numFmtId="0" fontId="1" fillId="3" borderId="0" xfId="0" applyFont="1" applyFill="1"/>
    <xf numFmtId="0" fontId="7" fillId="2" borderId="89" xfId="0" applyFont="1" applyFill="1" applyBorder="1" applyAlignment="1">
      <alignment horizontal="center"/>
    </xf>
    <xf numFmtId="0" fontId="1" fillId="3" borderId="0" xfId="0" applyFont="1" applyFill="1" applyAlignment="1">
      <alignment wrapText="1"/>
    </xf>
    <xf numFmtId="3" fontId="9" fillId="2" borderId="47" xfId="0" applyNumberFormat="1" applyFont="1" applyFill="1" applyBorder="1" applyAlignment="1">
      <alignment horizontal="center" vertical="center" shrinkToFit="1"/>
    </xf>
    <xf numFmtId="3" fontId="9" fillId="2" borderId="48" xfId="0" applyNumberFormat="1"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3" fontId="9" fillId="2" borderId="3" xfId="0" applyNumberFormat="1" applyFont="1" applyFill="1" applyBorder="1" applyAlignment="1">
      <alignment horizontal="center" vertical="center"/>
    </xf>
    <xf numFmtId="1" fontId="9" fillId="2" borderId="3"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7" fillId="2" borderId="6" xfId="0" applyFont="1" applyFill="1" applyBorder="1" applyAlignment="1">
      <alignment horizontal="center" vertical="center"/>
    </xf>
    <xf numFmtId="3" fontId="7" fillId="2" borderId="7"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3" fontId="7" fillId="2" borderId="8" xfId="0" applyNumberFormat="1" applyFont="1" applyFill="1" applyBorder="1" applyAlignment="1">
      <alignment horizontal="center" vertical="center"/>
    </xf>
    <xf numFmtId="0" fontId="12" fillId="3" borderId="0" xfId="0" applyFont="1" applyFill="1" applyAlignment="1">
      <alignment wrapText="1"/>
    </xf>
    <xf numFmtId="0" fontId="5" fillId="3" borderId="0" xfId="0" applyFont="1" applyFill="1"/>
    <xf numFmtId="0" fontId="5" fillId="3" borderId="0" xfId="0" applyFont="1" applyFill="1" applyAlignment="1">
      <alignment horizontal="center" vertical="center"/>
    </xf>
    <xf numFmtId="0" fontId="6" fillId="3" borderId="0" xfId="0" applyFont="1" applyFill="1" applyAlignment="1">
      <alignment wrapText="1"/>
    </xf>
    <xf numFmtId="0" fontId="5" fillId="3" borderId="0" xfId="0" applyFont="1" applyFill="1" applyAlignment="1">
      <alignment wrapText="1"/>
    </xf>
    <xf numFmtId="0" fontId="1" fillId="3" borderId="0" xfId="0" applyFont="1" applyFill="1" applyAlignment="1">
      <alignment vertical="center"/>
    </xf>
    <xf numFmtId="3" fontId="9" fillId="2" borderId="116" xfId="0" applyNumberFormat="1" applyFont="1" applyFill="1" applyBorder="1" applyAlignment="1">
      <alignment horizontal="center" vertical="center" shrinkToFit="1"/>
    </xf>
    <xf numFmtId="3" fontId="9" fillId="2" borderId="57" xfId="0" applyNumberFormat="1" applyFont="1" applyFill="1" applyBorder="1" applyAlignment="1">
      <alignment horizontal="center" vertical="center" shrinkToFit="1"/>
    </xf>
    <xf numFmtId="0" fontId="7" fillId="2" borderId="136" xfId="0" applyFont="1" applyFill="1" applyBorder="1" applyAlignment="1">
      <alignment horizontal="center" vertical="center" wrapText="1"/>
    </xf>
    <xf numFmtId="0" fontId="7" fillId="2" borderId="137"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9" fillId="2" borderId="138" xfId="0" applyFont="1" applyFill="1" applyBorder="1" applyAlignment="1">
      <alignment horizontal="center" vertical="center"/>
    </xf>
    <xf numFmtId="0" fontId="9" fillId="2" borderId="145" xfId="0" applyFont="1" applyFill="1" applyBorder="1" applyAlignment="1">
      <alignment horizontal="center" vertical="center"/>
    </xf>
    <xf numFmtId="0" fontId="9" fillId="2" borderId="146" xfId="0" applyFont="1" applyFill="1" applyBorder="1" applyAlignment="1">
      <alignment horizontal="center" vertical="center"/>
    </xf>
    <xf numFmtId="0" fontId="9" fillId="2" borderId="144" xfId="0" applyFont="1" applyFill="1" applyBorder="1" applyAlignment="1">
      <alignment horizontal="center" vertical="center"/>
    </xf>
    <xf numFmtId="0" fontId="9" fillId="2" borderId="139" xfId="0" applyFont="1" applyFill="1" applyBorder="1" applyAlignment="1">
      <alignment horizontal="center" vertical="center"/>
    </xf>
    <xf numFmtId="3" fontId="7" fillId="2" borderId="131" xfId="0" applyNumberFormat="1" applyFont="1" applyFill="1" applyBorder="1" applyAlignment="1">
      <alignment horizontal="center" vertical="center"/>
    </xf>
    <xf numFmtId="3" fontId="7" fillId="2" borderId="5" xfId="0" applyNumberFormat="1" applyFont="1" applyFill="1" applyBorder="1" applyAlignment="1">
      <alignment horizontal="center" vertical="center"/>
    </xf>
    <xf numFmtId="0" fontId="7" fillId="14" borderId="67" xfId="0" applyFont="1" applyFill="1" applyBorder="1" applyAlignment="1">
      <alignment horizontal="centerContinuous" vertical="center"/>
    </xf>
    <xf numFmtId="0" fontId="7" fillId="14" borderId="140" xfId="0" applyFont="1" applyFill="1" applyBorder="1" applyAlignment="1">
      <alignment horizontal="centerContinuous" vertical="center"/>
    </xf>
    <xf numFmtId="0" fontId="7" fillId="15" borderId="21" xfId="0" applyFont="1" applyFill="1" applyBorder="1" applyAlignment="1">
      <alignment horizontal="centerContinuous" vertical="center"/>
    </xf>
    <xf numFmtId="0" fontId="7" fillId="15" borderId="140" xfId="0" applyFont="1" applyFill="1" applyBorder="1" applyAlignment="1">
      <alignment horizontal="centerContinuous" vertical="center"/>
    </xf>
    <xf numFmtId="0" fontId="7" fillId="16" borderId="21" xfId="0" applyFont="1" applyFill="1" applyBorder="1" applyAlignment="1">
      <alignment horizontal="centerContinuous" vertical="center"/>
    </xf>
    <xf numFmtId="0" fontId="7" fillId="16" borderId="140" xfId="0" applyFont="1" applyFill="1" applyBorder="1" applyAlignment="1">
      <alignment horizontal="centerContinuous" vertical="center"/>
    </xf>
    <xf numFmtId="0" fontId="7" fillId="17" borderId="21" xfId="0" applyFont="1" applyFill="1" applyBorder="1" applyAlignment="1">
      <alignment horizontal="centerContinuous" vertical="center"/>
    </xf>
    <xf numFmtId="0" fontId="7" fillId="17" borderId="140" xfId="0" applyFont="1" applyFill="1" applyBorder="1" applyAlignment="1">
      <alignment horizontal="centerContinuous" vertical="center"/>
    </xf>
    <xf numFmtId="0" fontId="7" fillId="18" borderId="21" xfId="0" applyFont="1" applyFill="1" applyBorder="1" applyAlignment="1">
      <alignment horizontal="centerContinuous" vertical="center"/>
    </xf>
    <xf numFmtId="0" fontId="7" fillId="18" borderId="140" xfId="0" applyFont="1" applyFill="1" applyBorder="1" applyAlignment="1">
      <alignment horizontal="centerContinuous" vertical="center"/>
    </xf>
    <xf numFmtId="0" fontId="7" fillId="19" borderId="21" xfId="0" applyFont="1" applyFill="1" applyBorder="1" applyAlignment="1">
      <alignment horizontal="centerContinuous" vertical="center"/>
    </xf>
    <xf numFmtId="0" fontId="7" fillId="19" borderId="140" xfId="0" applyFont="1" applyFill="1" applyBorder="1" applyAlignment="1">
      <alignment horizontal="centerContinuous" vertical="center"/>
    </xf>
    <xf numFmtId="0" fontId="7" fillId="20" borderId="21" xfId="0" applyFont="1" applyFill="1" applyBorder="1" applyAlignment="1">
      <alignment horizontal="centerContinuous" vertical="center"/>
    </xf>
    <xf numFmtId="0" fontId="7" fillId="20" borderId="33" xfId="0" applyFont="1" applyFill="1" applyBorder="1" applyAlignment="1">
      <alignment horizontal="centerContinuous" vertical="center"/>
    </xf>
    <xf numFmtId="0" fontId="7" fillId="21" borderId="67" xfId="0" applyFont="1" applyFill="1" applyBorder="1" applyAlignment="1">
      <alignment horizontal="centerContinuous" vertical="center"/>
    </xf>
    <xf numFmtId="0" fontId="7" fillId="21" borderId="140" xfId="0" applyFont="1" applyFill="1" applyBorder="1" applyAlignment="1">
      <alignment horizontal="centerContinuous" vertical="center"/>
    </xf>
    <xf numFmtId="0" fontId="7" fillId="22" borderId="21" xfId="0" applyFont="1" applyFill="1" applyBorder="1" applyAlignment="1">
      <alignment horizontal="centerContinuous" vertical="center"/>
    </xf>
    <xf numFmtId="0" fontId="7" fillId="22" borderId="33" xfId="0" applyFont="1" applyFill="1" applyBorder="1" applyAlignment="1">
      <alignment horizontal="centerContinuous" vertical="center"/>
    </xf>
    <xf numFmtId="3" fontId="7" fillId="3" borderId="0" xfId="0" applyNumberFormat="1" applyFont="1" applyFill="1" applyAlignment="1">
      <alignment horizontal="center" vertical="center"/>
    </xf>
    <xf numFmtId="0" fontId="7" fillId="9" borderId="18" xfId="0" applyFont="1" applyFill="1" applyBorder="1" applyAlignment="1">
      <alignment horizontal="center" vertical="center"/>
    </xf>
    <xf numFmtId="0" fontId="5" fillId="22" borderId="68" xfId="0" applyFont="1" applyFill="1" applyBorder="1" applyAlignment="1">
      <alignment horizontal="left" vertical="center"/>
    </xf>
    <xf numFmtId="0" fontId="9" fillId="22" borderId="68" xfId="0" applyFont="1" applyFill="1" applyBorder="1" applyAlignment="1">
      <alignment horizontal="center" vertical="center"/>
    </xf>
    <xf numFmtId="0" fontId="22" fillId="3" borderId="0" xfId="0" applyFont="1" applyFill="1" applyAlignment="1">
      <alignment horizontal="center" wrapText="1"/>
    </xf>
    <xf numFmtId="0" fontId="6" fillId="3" borderId="7" xfId="0" applyFont="1" applyFill="1" applyBorder="1" applyAlignment="1" applyProtection="1">
      <alignment horizontal="center" vertical="center" wrapText="1"/>
      <protection locked="0"/>
    </xf>
    <xf numFmtId="0" fontId="3" fillId="0" borderId="0" xfId="0" applyFont="1" applyProtection="1">
      <protection locked="0"/>
    </xf>
    <xf numFmtId="49" fontId="46" fillId="3" borderId="18" xfId="0" applyNumberFormat="1" applyFont="1" applyFill="1" applyBorder="1" applyAlignment="1">
      <alignment horizontal="left" vertical="center"/>
    </xf>
    <xf numFmtId="0" fontId="46" fillId="3" borderId="149" xfId="0" applyFont="1" applyFill="1" applyBorder="1" applyAlignment="1">
      <alignment vertical="center"/>
    </xf>
    <xf numFmtId="49" fontId="9" fillId="3" borderId="18" xfId="0" applyNumberFormat="1" applyFont="1" applyFill="1" applyBorder="1" applyAlignment="1">
      <alignment horizontal="left" vertical="center"/>
    </xf>
    <xf numFmtId="0" fontId="46" fillId="3" borderId="18" xfId="0" applyFont="1" applyFill="1" applyBorder="1" applyAlignment="1">
      <alignment vertical="center"/>
    </xf>
    <xf numFmtId="49" fontId="7" fillId="3" borderId="149" xfId="0" applyNumberFormat="1" applyFont="1" applyFill="1" applyBorder="1" applyAlignment="1">
      <alignment vertical="center"/>
    </xf>
    <xf numFmtId="49" fontId="7" fillId="3" borderId="150" xfId="0" applyNumberFormat="1" applyFont="1" applyFill="1" applyBorder="1" applyAlignment="1">
      <alignment horizontal="center"/>
    </xf>
    <xf numFmtId="49" fontId="46" fillId="3" borderId="18" xfId="0" applyNumberFormat="1" applyFont="1" applyFill="1" applyBorder="1" applyAlignment="1">
      <alignment vertical="center"/>
    </xf>
    <xf numFmtId="49" fontId="9" fillId="3" borderId="149" xfId="0" applyNumberFormat="1" applyFont="1" applyFill="1" applyBorder="1" applyAlignment="1">
      <alignment horizontal="left" vertical="center"/>
    </xf>
    <xf numFmtId="49" fontId="7" fillId="3" borderId="18" xfId="0" applyNumberFormat="1" applyFont="1" applyFill="1" applyBorder="1" applyAlignment="1">
      <alignment horizontal="center"/>
    </xf>
    <xf numFmtId="0" fontId="9" fillId="3" borderId="18" xfId="0" applyFont="1" applyFill="1" applyBorder="1" applyAlignment="1">
      <alignment vertical="center"/>
    </xf>
    <xf numFmtId="49" fontId="7" fillId="3" borderId="150" xfId="0" applyNumberFormat="1" applyFont="1" applyFill="1" applyBorder="1" applyAlignment="1">
      <alignment horizontal="center" vertical="center" wrapText="1"/>
    </xf>
    <xf numFmtId="0" fontId="9" fillId="3" borderId="149" xfId="0" applyFont="1" applyFill="1" applyBorder="1" applyAlignment="1">
      <alignment vertical="center" wrapText="1"/>
    </xf>
    <xf numFmtId="49" fontId="7" fillId="3" borderId="95" xfId="0" applyNumberFormat="1" applyFont="1" applyFill="1" applyBorder="1" applyAlignment="1">
      <alignment horizontal="right"/>
    </xf>
    <xf numFmtId="0" fontId="9" fillId="9" borderId="18" xfId="0" applyFont="1" applyFill="1" applyBorder="1" applyAlignment="1" applyProtection="1">
      <alignment horizontal="center"/>
      <protection locked="0"/>
    </xf>
    <xf numFmtId="0" fontId="7" fillId="12" borderId="18" xfId="0" applyFont="1" applyFill="1" applyBorder="1" applyAlignment="1">
      <alignment horizontal="center"/>
    </xf>
    <xf numFmtId="0" fontId="7" fillId="11" borderId="18" xfId="0" applyFont="1" applyFill="1" applyBorder="1" applyAlignment="1">
      <alignment horizontal="center"/>
    </xf>
    <xf numFmtId="0" fontId="7" fillId="10" borderId="18" xfId="0" applyFont="1" applyFill="1" applyBorder="1" applyAlignment="1">
      <alignment horizontal="center"/>
    </xf>
    <xf numFmtId="0" fontId="7" fillId="8" borderId="18" xfId="0" applyFont="1" applyFill="1" applyBorder="1" applyAlignment="1">
      <alignment horizontal="center"/>
    </xf>
    <xf numFmtId="0" fontId="7" fillId="5" borderId="18" xfId="0" applyFont="1" applyFill="1" applyBorder="1" applyAlignment="1">
      <alignment horizontal="center"/>
    </xf>
    <xf numFmtId="0" fontId="7" fillId="7" borderId="18" xfId="0" applyFont="1" applyFill="1" applyBorder="1" applyAlignment="1">
      <alignment horizontal="center"/>
    </xf>
    <xf numFmtId="0" fontId="7" fillId="2" borderId="18" xfId="0" applyFont="1" applyFill="1" applyBorder="1" applyAlignment="1">
      <alignment horizontal="center"/>
    </xf>
    <xf numFmtId="49" fontId="46" fillId="3" borderId="97" xfId="0" applyNumberFormat="1" applyFont="1" applyFill="1" applyBorder="1" applyAlignment="1">
      <alignment horizontal="left" vertical="center"/>
    </xf>
    <xf numFmtId="1" fontId="22" fillId="2" borderId="25" xfId="0" applyNumberFormat="1" applyFont="1" applyFill="1" applyBorder="1" applyAlignment="1">
      <alignment horizontal="center"/>
    </xf>
    <xf numFmtId="1" fontId="22" fillId="2" borderId="29" xfId="0" applyNumberFormat="1" applyFont="1" applyFill="1" applyBorder="1" applyAlignment="1">
      <alignment horizontal="center"/>
    </xf>
    <xf numFmtId="1" fontId="22" fillId="2" borderId="135" xfId="0" applyNumberFormat="1" applyFont="1" applyFill="1" applyBorder="1" applyAlignment="1">
      <alignment horizontal="center"/>
    </xf>
    <xf numFmtId="0" fontId="4" fillId="2" borderId="6" xfId="0" applyFont="1" applyFill="1" applyBorder="1" applyAlignment="1">
      <alignment horizontal="center" vertical="center"/>
    </xf>
    <xf numFmtId="0" fontId="5" fillId="9" borderId="156" xfId="0" applyFont="1" applyFill="1" applyBorder="1" applyAlignment="1" applyProtection="1">
      <alignment horizontal="center" vertical="center"/>
      <protection locked="0"/>
    </xf>
    <xf numFmtId="0" fontId="5" fillId="9" borderId="46" xfId="0" applyFont="1" applyFill="1" applyBorder="1" applyAlignment="1" applyProtection="1">
      <alignment horizontal="center" vertical="center"/>
      <protection locked="0"/>
    </xf>
    <xf numFmtId="0" fontId="5" fillId="9" borderId="157" xfId="0" applyFont="1" applyFill="1" applyBorder="1" applyAlignment="1" applyProtection="1">
      <alignment horizontal="center" vertical="center"/>
      <protection locked="0"/>
    </xf>
    <xf numFmtId="0" fontId="5" fillId="9" borderId="94" xfId="0" applyFont="1" applyFill="1" applyBorder="1" applyAlignment="1" applyProtection="1">
      <alignment horizontal="center" vertical="center"/>
      <protection locked="0"/>
    </xf>
    <xf numFmtId="0" fontId="5" fillId="9" borderId="50" xfId="0" applyFont="1" applyFill="1" applyBorder="1" applyAlignment="1" applyProtection="1">
      <alignment horizontal="center" vertical="center"/>
      <protection locked="0"/>
    </xf>
    <xf numFmtId="0" fontId="5" fillId="9" borderId="158" xfId="0" applyFont="1" applyFill="1" applyBorder="1" applyAlignment="1" applyProtection="1">
      <alignment horizontal="center" vertical="center"/>
      <protection locked="0"/>
    </xf>
    <xf numFmtId="0" fontId="5" fillId="9" borderId="142"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5" fillId="9" borderId="148" xfId="0" applyFont="1" applyFill="1" applyBorder="1" applyAlignment="1" applyProtection="1">
      <alignment horizontal="center" vertical="center"/>
      <protection locked="0"/>
    </xf>
    <xf numFmtId="0" fontId="5" fillId="9" borderId="29"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9" borderId="135" xfId="0" applyFont="1" applyFill="1" applyBorder="1" applyAlignment="1" applyProtection="1">
      <alignment horizontal="center" vertical="center"/>
      <protection locked="0"/>
    </xf>
    <xf numFmtId="0" fontId="5" fillId="9" borderId="25" xfId="0" applyFont="1" applyFill="1" applyBorder="1" applyAlignment="1" applyProtection="1">
      <alignment horizontal="center" vertical="center"/>
      <protection locked="0"/>
    </xf>
    <xf numFmtId="0" fontId="5" fillId="9" borderId="66" xfId="0" applyFont="1" applyFill="1" applyBorder="1" applyAlignment="1" applyProtection="1">
      <alignment horizontal="center" vertical="center"/>
      <protection locked="0"/>
    </xf>
    <xf numFmtId="0" fontId="5" fillId="9" borderId="64" xfId="0" applyFont="1" applyFill="1" applyBorder="1" applyAlignment="1" applyProtection="1">
      <alignment horizontal="center" vertical="center"/>
      <protection locked="0"/>
    </xf>
    <xf numFmtId="0" fontId="5" fillId="9" borderId="143" xfId="0" applyFont="1" applyFill="1" applyBorder="1" applyAlignment="1" applyProtection="1">
      <alignment horizontal="center" vertical="center"/>
      <protection locked="0"/>
    </xf>
    <xf numFmtId="0" fontId="5" fillId="9" borderId="159" xfId="0" applyFont="1" applyFill="1" applyBorder="1" applyAlignment="1" applyProtection="1">
      <alignment horizontal="center" vertical="center"/>
      <protection locked="0"/>
    </xf>
    <xf numFmtId="0" fontId="5" fillId="9" borderId="126" xfId="0" applyFont="1" applyFill="1" applyBorder="1" applyAlignment="1" applyProtection="1">
      <alignment horizontal="center" vertical="center"/>
      <protection locked="0"/>
    </xf>
    <xf numFmtId="0" fontId="5" fillId="9" borderId="54" xfId="0" applyFont="1" applyFill="1" applyBorder="1" applyAlignment="1" applyProtection="1">
      <alignment vertical="center" wrapText="1"/>
      <protection locked="0"/>
    </xf>
    <xf numFmtId="0" fontId="5" fillId="9" borderId="54" xfId="0" applyFont="1" applyFill="1" applyBorder="1" applyAlignment="1" applyProtection="1">
      <alignment vertical="center"/>
      <protection locked="0"/>
    </xf>
    <xf numFmtId="0" fontId="5" fillId="9" borderId="161" xfId="0" applyFont="1" applyFill="1" applyBorder="1" applyAlignment="1" applyProtection="1">
      <alignment vertical="center"/>
      <protection locked="0"/>
    </xf>
    <xf numFmtId="49" fontId="5" fillId="9" borderId="129" xfId="0" applyNumberFormat="1" applyFont="1" applyFill="1" applyBorder="1" applyAlignment="1" applyProtection="1">
      <alignment horizontal="center" vertical="center"/>
      <protection locked="0"/>
    </xf>
    <xf numFmtId="49" fontId="5" fillId="9" borderId="44" xfId="0" applyNumberFormat="1" applyFont="1" applyFill="1" applyBorder="1" applyAlignment="1" applyProtection="1">
      <alignment horizontal="center" vertical="center"/>
      <protection locked="0"/>
    </xf>
    <xf numFmtId="49" fontId="5" fillId="9" borderId="48" xfId="0" applyNumberFormat="1" applyFont="1" applyFill="1" applyBorder="1" applyAlignment="1" applyProtection="1">
      <alignment horizontal="center" vertical="center"/>
      <protection locked="0"/>
    </xf>
    <xf numFmtId="0" fontId="2" fillId="9" borderId="125" xfId="0" applyFont="1" applyFill="1" applyBorder="1" applyAlignment="1" applyProtection="1">
      <alignment horizontal="center" vertical="center"/>
      <protection locked="0"/>
    </xf>
    <xf numFmtId="0" fontId="5" fillId="9" borderId="16" xfId="0" applyFont="1" applyFill="1" applyBorder="1" applyAlignment="1" applyProtection="1">
      <alignment horizontal="center" vertical="center" wrapText="1"/>
      <protection locked="0"/>
    </xf>
    <xf numFmtId="0" fontId="5" fillId="9" borderId="16" xfId="0" applyFont="1" applyFill="1" applyBorder="1" applyAlignment="1" applyProtection="1">
      <alignment horizontal="center" vertical="center"/>
      <protection locked="0"/>
    </xf>
    <xf numFmtId="0" fontId="5" fillId="9" borderId="160" xfId="0" applyFont="1" applyFill="1" applyBorder="1" applyAlignment="1" applyProtection="1">
      <alignment vertical="center"/>
      <protection locked="0"/>
    </xf>
    <xf numFmtId="0" fontId="5" fillId="9" borderId="32" xfId="0"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protection locked="0"/>
    </xf>
    <xf numFmtId="0" fontId="5" fillId="9" borderId="41" xfId="0" applyFont="1" applyFill="1" applyBorder="1" applyAlignment="1" applyProtection="1">
      <alignment horizontal="center" vertical="center"/>
      <protection locked="0"/>
    </xf>
    <xf numFmtId="0" fontId="5" fillId="9" borderId="39" xfId="0" applyFont="1" applyFill="1" applyBorder="1" applyAlignment="1" applyProtection="1">
      <alignment horizontal="justify" vertical="center" wrapText="1"/>
      <protection locked="0"/>
    </xf>
    <xf numFmtId="0" fontId="5" fillId="9" borderId="113" xfId="0" applyFont="1" applyFill="1" applyBorder="1" applyAlignment="1" applyProtection="1">
      <alignment horizontal="center" vertical="center" wrapText="1"/>
      <protection locked="0"/>
    </xf>
    <xf numFmtId="0" fontId="5" fillId="9" borderId="118" xfId="0" applyFont="1" applyFill="1" applyBorder="1" applyAlignment="1" applyProtection="1">
      <alignment horizontal="center" vertical="center"/>
      <protection locked="0"/>
    </xf>
    <xf numFmtId="0" fontId="5" fillId="9" borderId="162" xfId="0" applyFont="1" applyFill="1" applyBorder="1" applyAlignment="1" applyProtection="1">
      <alignment horizontal="justify" vertical="center" wrapText="1"/>
      <protection locked="0"/>
    </xf>
    <xf numFmtId="0" fontId="5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4" fillId="4" borderId="0" xfId="0" applyFont="1" applyFill="1" applyAlignment="1" applyProtection="1">
      <alignment horizontal="center" vertical="center" wrapText="1"/>
      <protection locked="0"/>
    </xf>
    <xf numFmtId="0" fontId="5" fillId="0" borderId="0" xfId="0" applyFont="1" applyAlignment="1" applyProtection="1">
      <alignment horizontal="justify" vertical="top" wrapText="1"/>
      <protection locked="0"/>
    </xf>
    <xf numFmtId="0" fontId="22" fillId="3" borderId="106" xfId="0" applyFont="1" applyFill="1" applyBorder="1" applyAlignment="1">
      <alignment horizontal="center" vertical="center" wrapText="1"/>
    </xf>
    <xf numFmtId="49" fontId="7" fillId="3" borderId="155" xfId="0" applyNumberFormat="1" applyFont="1" applyFill="1" applyBorder="1" applyAlignment="1">
      <alignment horizontal="center" vertical="center"/>
    </xf>
    <xf numFmtId="49" fontId="7" fillId="3" borderId="71" xfId="0" applyNumberFormat="1" applyFont="1" applyFill="1" applyBorder="1" applyAlignment="1">
      <alignment horizontal="center" vertical="center"/>
    </xf>
    <xf numFmtId="49" fontId="7" fillId="3" borderId="150" xfId="0" applyNumberFormat="1" applyFont="1" applyFill="1" applyBorder="1" applyAlignment="1">
      <alignment horizontal="center" vertical="center"/>
    </xf>
    <xf numFmtId="49" fontId="7" fillId="6" borderId="18" xfId="0" applyNumberFormat="1" applyFont="1" applyFill="1" applyBorder="1" applyAlignment="1">
      <alignment horizontal="right"/>
    </xf>
    <xf numFmtId="0" fontId="7" fillId="6" borderId="18" xfId="0" applyFont="1" applyFill="1" applyBorder="1" applyAlignment="1">
      <alignment horizontal="right"/>
    </xf>
    <xf numFmtId="49" fontId="7" fillId="15" borderId="18" xfId="0" applyNumberFormat="1" applyFont="1" applyFill="1" applyBorder="1" applyAlignment="1">
      <alignment horizontal="center" vertical="center"/>
    </xf>
    <xf numFmtId="49" fontId="7" fillId="3" borderId="95" xfId="0" applyNumberFormat="1" applyFont="1" applyFill="1" applyBorder="1" applyAlignment="1">
      <alignment horizontal="center" vertical="center"/>
    </xf>
    <xf numFmtId="49" fontId="7" fillId="12" borderId="18" xfId="0" applyNumberFormat="1" applyFont="1" applyFill="1" applyBorder="1" applyAlignment="1">
      <alignment horizontal="right"/>
    </xf>
    <xf numFmtId="0" fontId="7" fillId="12" borderId="18" xfId="0" applyFont="1" applyFill="1" applyBorder="1" applyAlignment="1">
      <alignment horizontal="right"/>
    </xf>
    <xf numFmtId="49" fontId="7" fillId="3" borderId="84" xfId="0" applyNumberFormat="1" applyFont="1" applyFill="1" applyBorder="1" applyAlignment="1">
      <alignment horizontal="center" vertical="center"/>
    </xf>
    <xf numFmtId="49" fontId="7" fillId="3" borderId="154" xfId="0" applyNumberFormat="1" applyFont="1" applyFill="1" applyBorder="1" applyAlignment="1">
      <alignment horizontal="center" vertical="center"/>
    </xf>
    <xf numFmtId="49" fontId="7" fillId="3" borderId="85" xfId="0" applyNumberFormat="1" applyFont="1" applyFill="1" applyBorder="1" applyAlignment="1">
      <alignment horizontal="center" vertical="center"/>
    </xf>
    <xf numFmtId="49" fontId="7" fillId="10" borderId="18" xfId="0" applyNumberFormat="1" applyFont="1" applyFill="1" applyBorder="1" applyAlignment="1">
      <alignment horizontal="right"/>
    </xf>
    <xf numFmtId="0" fontId="7" fillId="10" borderId="18" xfId="0" applyFont="1" applyFill="1" applyBorder="1" applyAlignment="1">
      <alignment horizontal="right"/>
    </xf>
    <xf numFmtId="49" fontId="7" fillId="16" borderId="18" xfId="0" applyNumberFormat="1" applyFont="1" applyFill="1" applyBorder="1" applyAlignment="1">
      <alignment horizontal="center" vertical="center" wrapText="1"/>
    </xf>
    <xf numFmtId="49" fontId="7" fillId="3" borderId="153" xfId="0" applyNumberFormat="1" applyFont="1" applyFill="1" applyBorder="1" applyAlignment="1">
      <alignment horizontal="center" vertical="center"/>
    </xf>
    <xf numFmtId="0" fontId="7" fillId="3" borderId="95" xfId="0" applyFont="1" applyFill="1" applyBorder="1" applyAlignment="1">
      <alignment horizontal="center" vertical="center"/>
    </xf>
    <xf numFmtId="49" fontId="7" fillId="11" borderId="18" xfId="0" applyNumberFormat="1" applyFont="1" applyFill="1" applyBorder="1" applyAlignment="1">
      <alignment horizontal="right"/>
    </xf>
    <xf numFmtId="0" fontId="7" fillId="11" borderId="18" xfId="0" applyFont="1" applyFill="1" applyBorder="1" applyAlignment="1">
      <alignment horizontal="right"/>
    </xf>
    <xf numFmtId="49" fontId="7" fillId="3" borderId="18" xfId="0" applyNumberFormat="1" applyFont="1" applyFill="1" applyBorder="1" applyAlignment="1">
      <alignment horizontal="center" vertical="center"/>
    </xf>
    <xf numFmtId="49" fontId="7" fillId="8" borderId="18" xfId="0" applyNumberFormat="1" applyFont="1" applyFill="1" applyBorder="1" applyAlignment="1">
      <alignment horizontal="right"/>
    </xf>
    <xf numFmtId="0" fontId="7" fillId="8" borderId="18" xfId="0" applyFont="1" applyFill="1" applyBorder="1" applyAlignment="1">
      <alignment horizontal="right"/>
    </xf>
    <xf numFmtId="49" fontId="7" fillId="19" borderId="18" xfId="0" applyNumberFormat="1" applyFont="1" applyFill="1" applyBorder="1" applyAlignment="1">
      <alignment horizontal="center" vertical="center"/>
    </xf>
    <xf numFmtId="49" fontId="7" fillId="5" borderId="18" xfId="0" applyNumberFormat="1" applyFont="1" applyFill="1" applyBorder="1" applyAlignment="1">
      <alignment horizontal="right"/>
    </xf>
    <xf numFmtId="0" fontId="7" fillId="5" borderId="18" xfId="0" applyFont="1" applyFill="1" applyBorder="1" applyAlignment="1">
      <alignment horizontal="right"/>
    </xf>
    <xf numFmtId="49" fontId="7" fillId="22" borderId="18" xfId="0" applyNumberFormat="1" applyFont="1" applyFill="1" applyBorder="1" applyAlignment="1">
      <alignment horizontal="right"/>
    </xf>
    <xf numFmtId="0" fontId="7" fillId="22" borderId="18" xfId="0" applyFont="1" applyFill="1" applyBorder="1" applyAlignment="1">
      <alignment horizontal="right"/>
    </xf>
    <xf numFmtId="49" fontId="6" fillId="2" borderId="17"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7" fillId="20" borderId="60" xfId="0" applyNumberFormat="1" applyFont="1" applyFill="1" applyBorder="1" applyAlignment="1">
      <alignment horizontal="center" vertical="center" wrapText="1"/>
    </xf>
    <xf numFmtId="49" fontId="7" fillId="20" borderId="68" xfId="0" applyNumberFormat="1" applyFont="1" applyFill="1" applyBorder="1" applyAlignment="1">
      <alignment horizontal="center" vertical="center" wrapText="1"/>
    </xf>
    <xf numFmtId="49" fontId="7" fillId="20" borderId="69" xfId="0" applyNumberFormat="1" applyFont="1" applyFill="1" applyBorder="1" applyAlignment="1">
      <alignment horizontal="center" vertical="center" wrapText="1"/>
    </xf>
    <xf numFmtId="49" fontId="7" fillId="7" borderId="18" xfId="0" applyNumberFormat="1" applyFont="1" applyFill="1" applyBorder="1" applyAlignment="1">
      <alignment horizontal="right"/>
    </xf>
    <xf numFmtId="49" fontId="7" fillId="2" borderId="18" xfId="0" applyNumberFormat="1" applyFont="1" applyFill="1" applyBorder="1" applyAlignment="1">
      <alignment horizontal="right" vertical="center"/>
    </xf>
    <xf numFmtId="49" fontId="7" fillId="21" borderId="124" xfId="0" applyNumberFormat="1" applyFont="1" applyFill="1" applyBorder="1" applyAlignment="1">
      <alignment horizontal="center" vertical="center"/>
    </xf>
    <xf numFmtId="49" fontId="7" fillId="21" borderId="70" xfId="0" applyNumberFormat="1" applyFont="1" applyFill="1" applyBorder="1" applyAlignment="1">
      <alignment horizontal="center" vertical="center"/>
    </xf>
    <xf numFmtId="49" fontId="7" fillId="21" borderId="103" xfId="0" applyNumberFormat="1" applyFont="1" applyFill="1" applyBorder="1" applyAlignment="1">
      <alignment horizontal="center" vertical="center"/>
    </xf>
    <xf numFmtId="49" fontId="7" fillId="21" borderId="72" xfId="0" applyNumberFormat="1" applyFont="1" applyFill="1" applyBorder="1" applyAlignment="1">
      <alignment horizontal="center" vertical="center"/>
    </xf>
    <xf numFmtId="49" fontId="7" fillId="13" borderId="18" xfId="0" applyNumberFormat="1" applyFont="1" applyFill="1" applyBorder="1" applyAlignment="1">
      <alignment horizontal="right"/>
    </xf>
    <xf numFmtId="0" fontId="7" fillId="13" borderId="18" xfId="0" applyFont="1" applyFill="1" applyBorder="1" applyAlignment="1">
      <alignment horizontal="right"/>
    </xf>
    <xf numFmtId="49" fontId="7" fillId="2" borderId="101" xfId="0" applyNumberFormat="1" applyFont="1" applyFill="1" applyBorder="1" applyAlignment="1">
      <alignment horizontal="center" vertical="center"/>
    </xf>
    <xf numFmtId="49" fontId="7" fillId="17" borderId="18" xfId="0" applyNumberFormat="1" applyFont="1" applyFill="1" applyBorder="1" applyAlignment="1">
      <alignment horizontal="center" vertical="center"/>
    </xf>
    <xf numFmtId="49" fontId="7" fillId="14" borderId="18" xfId="0" applyNumberFormat="1" applyFont="1" applyFill="1" applyBorder="1" applyAlignment="1">
      <alignment horizontal="center" vertical="center"/>
    </xf>
    <xf numFmtId="49" fontId="7" fillId="18" borderId="18" xfId="0" applyNumberFormat="1" applyFont="1" applyFill="1" applyBorder="1" applyAlignment="1">
      <alignment horizontal="center" vertical="center" wrapText="1"/>
    </xf>
    <xf numFmtId="0" fontId="22" fillId="3" borderId="71" xfId="0" applyFont="1" applyFill="1" applyBorder="1" applyAlignment="1">
      <alignment horizontal="center" vertical="center" wrapText="1"/>
    </xf>
    <xf numFmtId="0" fontId="22" fillId="3" borderId="0" xfId="0" applyFont="1" applyFill="1" applyAlignment="1">
      <alignment horizontal="center" vertical="center" wrapText="1"/>
    </xf>
    <xf numFmtId="0" fontId="4" fillId="4" borderId="71" xfId="0" applyFont="1" applyFill="1" applyBorder="1" applyAlignment="1">
      <alignment horizontal="justify" vertical="center" wrapText="1"/>
    </xf>
    <xf numFmtId="0" fontId="4" fillId="4" borderId="0" xfId="0" applyFont="1" applyFill="1" applyAlignment="1">
      <alignment horizontal="justify" vertical="center" wrapText="1"/>
    </xf>
    <xf numFmtId="3" fontId="23" fillId="9" borderId="62" xfId="0" applyNumberFormat="1" applyFont="1" applyFill="1" applyBorder="1" applyAlignment="1" applyProtection="1">
      <alignment horizontal="center" vertical="center"/>
      <protection locked="0"/>
    </xf>
    <xf numFmtId="3" fontId="23" fillId="9" borderId="74" xfId="0" applyNumberFormat="1" applyFont="1" applyFill="1" applyBorder="1" applyAlignment="1" applyProtection="1">
      <alignment horizontal="center" vertical="center"/>
      <protection locked="0"/>
    </xf>
    <xf numFmtId="3" fontId="23" fillId="2" borderId="62" xfId="0" applyNumberFormat="1" applyFont="1" applyFill="1" applyBorder="1" applyAlignment="1">
      <alignment horizontal="center" vertical="center"/>
    </xf>
    <xf numFmtId="3" fontId="23" fillId="2" borderId="74" xfId="0" applyNumberFormat="1" applyFont="1" applyFill="1" applyBorder="1" applyAlignment="1">
      <alignment horizontal="center" vertical="center"/>
    </xf>
    <xf numFmtId="0" fontId="6" fillId="3" borderId="0" xfId="0" applyFont="1" applyFill="1" applyAlignment="1">
      <alignment horizontal="center"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9" fillId="2" borderId="59"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3" fontId="23" fillId="2" borderId="60" xfId="0" applyNumberFormat="1" applyFont="1" applyFill="1" applyBorder="1" applyAlignment="1">
      <alignment horizontal="center" vertical="center"/>
    </xf>
    <xf numFmtId="3" fontId="23" fillId="2" borderId="68" xfId="0" applyNumberFormat="1" applyFont="1" applyFill="1" applyBorder="1" applyAlignment="1">
      <alignment horizontal="center" vertical="center"/>
    </xf>
    <xf numFmtId="3" fontId="23" fillId="2" borderId="69" xfId="0" applyNumberFormat="1" applyFont="1" applyFill="1" applyBorder="1" applyAlignment="1">
      <alignment horizontal="center" vertical="center"/>
    </xf>
    <xf numFmtId="166" fontId="23" fillId="2" borderId="61" xfId="0" applyNumberFormat="1" applyFont="1" applyFill="1" applyBorder="1" applyAlignment="1">
      <alignment horizontal="center" vertical="center" wrapText="1"/>
    </xf>
    <xf numFmtId="166" fontId="23" fillId="2" borderId="80" xfId="0" applyNumberFormat="1" applyFont="1" applyFill="1" applyBorder="1" applyAlignment="1">
      <alignment horizontal="center" vertical="center" wrapText="1"/>
    </xf>
    <xf numFmtId="166" fontId="23" fillId="2" borderId="81" xfId="0" applyNumberFormat="1" applyFont="1" applyFill="1" applyBorder="1" applyAlignment="1">
      <alignment horizontal="center" vertical="center" wrapText="1"/>
    </xf>
    <xf numFmtId="166" fontId="23" fillId="2" borderId="62" xfId="0" applyNumberFormat="1" applyFont="1" applyFill="1" applyBorder="1" applyAlignment="1">
      <alignment horizontal="center" vertical="center" wrapText="1"/>
    </xf>
    <xf numFmtId="166" fontId="23" fillId="2" borderId="73" xfId="0" applyNumberFormat="1" applyFont="1" applyFill="1" applyBorder="1" applyAlignment="1">
      <alignment horizontal="center" vertical="center" wrapText="1"/>
    </xf>
    <xf numFmtId="166" fontId="23" fillId="2" borderId="74" xfId="0" applyNumberFormat="1" applyFont="1" applyFill="1" applyBorder="1" applyAlignment="1">
      <alignment horizontal="center" vertical="center" wrapText="1"/>
    </xf>
    <xf numFmtId="0" fontId="9" fillId="9" borderId="84" xfId="0" applyFont="1" applyFill="1" applyBorder="1" applyAlignment="1" applyProtection="1">
      <alignment horizontal="left" vertical="center" wrapText="1"/>
      <protection locked="0"/>
    </xf>
    <xf numFmtId="0" fontId="9" fillId="9" borderId="53" xfId="0" applyFont="1" applyFill="1" applyBorder="1" applyAlignment="1" applyProtection="1">
      <alignment horizontal="left" vertical="center" wrapText="1"/>
      <protection locked="0"/>
    </xf>
    <xf numFmtId="0" fontId="9" fillId="9" borderId="26" xfId="0" applyFont="1" applyFill="1" applyBorder="1" applyAlignment="1" applyProtection="1">
      <alignment horizontal="left" vertical="center" wrapText="1"/>
      <protection locked="0"/>
    </xf>
    <xf numFmtId="0" fontId="9" fillId="9" borderId="85" xfId="0" applyFont="1" applyFill="1" applyBorder="1" applyAlignment="1" applyProtection="1">
      <alignment horizontal="left" vertical="center" wrapText="1"/>
      <protection locked="0"/>
    </xf>
    <xf numFmtId="0" fontId="9" fillId="9" borderId="54" xfId="0" applyFont="1" applyFill="1" applyBorder="1" applyAlignment="1" applyProtection="1">
      <alignment horizontal="left" vertical="center" wrapText="1"/>
      <protection locked="0"/>
    </xf>
    <xf numFmtId="0" fontId="9" fillId="9" borderId="30" xfId="0" applyFont="1" applyFill="1" applyBorder="1" applyAlignment="1" applyProtection="1">
      <alignment horizontal="left" vertical="center" wrapText="1"/>
      <protection locked="0"/>
    </xf>
    <xf numFmtId="0" fontId="12" fillId="3" borderId="95" xfId="0" applyFont="1" applyFill="1" applyBorder="1" applyAlignment="1">
      <alignment horizontal="justify" vertical="top" wrapText="1"/>
    </xf>
    <xf numFmtId="0" fontId="12" fillId="3" borderId="96" xfId="0" applyFont="1" applyFill="1" applyBorder="1" applyAlignment="1">
      <alignment horizontal="justify" vertical="top"/>
    </xf>
    <xf numFmtId="0" fontId="12" fillId="3" borderId="97" xfId="0" applyFont="1" applyFill="1" applyBorder="1" applyAlignment="1">
      <alignment horizontal="justify" vertical="top"/>
    </xf>
    <xf numFmtId="3" fontId="23" fillId="9" borderId="73" xfId="0" applyNumberFormat="1" applyFont="1" applyFill="1" applyBorder="1" applyAlignment="1" applyProtection="1">
      <alignment horizontal="center" vertical="center"/>
      <protection locked="0"/>
    </xf>
    <xf numFmtId="3" fontId="23" fillId="2" borderId="73" xfId="0" applyNumberFormat="1" applyFont="1" applyFill="1" applyBorder="1" applyAlignment="1">
      <alignment horizontal="center" vertical="center"/>
    </xf>
    <xf numFmtId="0" fontId="9" fillId="9" borderId="86" xfId="0" applyFont="1" applyFill="1" applyBorder="1" applyAlignment="1" applyProtection="1">
      <alignment horizontal="left" vertical="center" wrapText="1"/>
      <protection locked="0"/>
    </xf>
    <xf numFmtId="0" fontId="9" fillId="9" borderId="55" xfId="0" applyFont="1" applyFill="1" applyBorder="1" applyAlignment="1" applyProtection="1">
      <alignment horizontal="left" vertical="center" wrapText="1"/>
      <protection locked="0"/>
    </xf>
    <xf numFmtId="0" fontId="9" fillId="9" borderId="87" xfId="0" applyFont="1" applyFill="1" applyBorder="1" applyAlignment="1" applyProtection="1">
      <alignment horizontal="left" vertical="center" wrapText="1"/>
      <protection locked="0"/>
    </xf>
    <xf numFmtId="0" fontId="35" fillId="2" borderId="82" xfId="0" applyFont="1" applyFill="1" applyBorder="1" applyAlignment="1">
      <alignment horizontal="center"/>
    </xf>
    <xf numFmtId="0" fontId="35" fillId="2" borderId="83" xfId="0" applyFont="1" applyFill="1" applyBorder="1" applyAlignment="1">
      <alignment horizontal="center"/>
    </xf>
    <xf numFmtId="0" fontId="35" fillId="2" borderId="13" xfId="0" applyFont="1" applyFill="1" applyBorder="1" applyAlignment="1">
      <alignment horizontal="center"/>
    </xf>
    <xf numFmtId="0" fontId="7" fillId="2" borderId="99" xfId="0" applyFont="1" applyFill="1" applyBorder="1" applyAlignment="1">
      <alignment horizontal="center" vertical="center" wrapText="1"/>
    </xf>
    <xf numFmtId="0" fontId="7" fillId="2" borderId="100" xfId="0" applyFont="1" applyFill="1" applyBorder="1" applyAlignment="1">
      <alignment horizontal="center" vertical="center" wrapText="1"/>
    </xf>
    <xf numFmtId="0" fontId="7" fillId="2" borderId="128" xfId="0" applyFont="1" applyFill="1" applyBorder="1" applyAlignment="1">
      <alignment horizontal="center" vertical="center" wrapText="1"/>
    </xf>
    <xf numFmtId="0" fontId="6" fillId="3" borderId="0" xfId="0" applyFont="1" applyFill="1" applyAlignment="1" applyProtection="1">
      <alignment horizontal="center" vertical="center"/>
      <protection locked="0"/>
    </xf>
    <xf numFmtId="0" fontId="34" fillId="4" borderId="0" xfId="0" applyFont="1" applyFill="1" applyAlignment="1">
      <alignment horizontal="center" vertical="center" wrapText="1"/>
    </xf>
    <xf numFmtId="0" fontId="7" fillId="2" borderId="75" xfId="0" applyFont="1" applyFill="1" applyBorder="1" applyAlignment="1">
      <alignment horizontal="center"/>
    </xf>
    <xf numFmtId="0" fontId="7" fillId="2" borderId="2" xfId="0" applyFont="1" applyFill="1" applyBorder="1" applyAlignment="1">
      <alignment horizontal="center"/>
    </xf>
    <xf numFmtId="3" fontId="9" fillId="2" borderId="60" xfId="0" applyNumberFormat="1" applyFont="1" applyFill="1" applyBorder="1" applyAlignment="1">
      <alignment horizontal="center" vertical="center" shrinkToFit="1"/>
    </xf>
    <xf numFmtId="0" fontId="9" fillId="2" borderId="90" xfId="0" applyFont="1" applyFill="1" applyBorder="1" applyAlignment="1">
      <alignment horizontal="center" vertical="center" shrinkToFit="1"/>
    </xf>
    <xf numFmtId="3" fontId="9" fillId="2" borderId="52" xfId="0" applyNumberFormat="1" applyFont="1" applyFill="1" applyBorder="1" applyAlignment="1">
      <alignment horizontal="center" vertical="center" shrinkToFit="1"/>
    </xf>
    <xf numFmtId="3" fontId="9" fillId="2" borderId="91" xfId="0" applyNumberFormat="1" applyFont="1" applyFill="1" applyBorder="1" applyAlignment="1">
      <alignment horizontal="center" vertical="center" shrinkToFit="1"/>
    </xf>
    <xf numFmtId="3" fontId="9" fillId="2" borderId="51" xfId="0" applyNumberFormat="1" applyFont="1" applyFill="1" applyBorder="1" applyAlignment="1">
      <alignment horizontal="center" vertical="center" shrinkToFit="1"/>
    </xf>
    <xf numFmtId="0" fontId="9" fillId="2" borderId="60" xfId="0" applyFont="1" applyFill="1" applyBorder="1" applyAlignment="1">
      <alignment horizontal="center" vertical="center" shrinkToFit="1"/>
    </xf>
    <xf numFmtId="0" fontId="7" fillId="2" borderId="92" xfId="0" applyFont="1" applyFill="1" applyBorder="1" applyAlignment="1">
      <alignment horizontal="center" vertical="center" wrapText="1"/>
    </xf>
    <xf numFmtId="0" fontId="7" fillId="2" borderId="93" xfId="0" applyFont="1" applyFill="1" applyBorder="1" applyAlignment="1">
      <alignment horizontal="center" vertical="center" wrapText="1"/>
    </xf>
    <xf numFmtId="3" fontId="9" fillId="2" borderId="90" xfId="0" applyNumberFormat="1" applyFont="1" applyFill="1" applyBorder="1" applyAlignment="1">
      <alignment horizontal="center" vertical="center" shrinkToFit="1"/>
    </xf>
    <xf numFmtId="0" fontId="7" fillId="2" borderId="98" xfId="0" applyFont="1" applyFill="1" applyBorder="1" applyAlignment="1">
      <alignment horizontal="center" vertical="center" wrapText="1"/>
    </xf>
    <xf numFmtId="0" fontId="7" fillId="2" borderId="89" xfId="0" applyFont="1" applyFill="1" applyBorder="1" applyAlignment="1">
      <alignment horizontal="center" vertical="center" wrapText="1"/>
    </xf>
    <xf numFmtId="0" fontId="7" fillId="2" borderId="102" xfId="0" applyFont="1" applyFill="1" applyBorder="1" applyAlignment="1">
      <alignment horizontal="center" vertical="center" wrapText="1"/>
    </xf>
    <xf numFmtId="0" fontId="7" fillId="2" borderId="10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04" xfId="0" applyFont="1" applyFill="1" applyBorder="1" applyAlignment="1">
      <alignment horizontal="center" vertical="center" wrapText="1"/>
    </xf>
    <xf numFmtId="0" fontId="7" fillId="2" borderId="105" xfId="0" applyFont="1" applyFill="1" applyBorder="1" applyAlignment="1">
      <alignment horizontal="center" vertical="center" wrapText="1"/>
    </xf>
    <xf numFmtId="0" fontId="7" fillId="2" borderId="106" xfId="0" applyFont="1" applyFill="1" applyBorder="1" applyAlignment="1">
      <alignment horizontal="center" vertical="center" wrapText="1"/>
    </xf>
    <xf numFmtId="0" fontId="7" fillId="2" borderId="107" xfId="0" applyFont="1" applyFill="1" applyBorder="1" applyAlignment="1">
      <alignment horizontal="center" vertical="center" wrapText="1"/>
    </xf>
    <xf numFmtId="0" fontId="7" fillId="2" borderId="88" xfId="0" applyFont="1" applyFill="1" applyBorder="1" applyAlignment="1">
      <alignment horizontal="center"/>
    </xf>
    <xf numFmtId="0" fontId="7" fillId="2" borderId="89" xfId="0" applyFont="1" applyFill="1" applyBorder="1" applyAlignment="1">
      <alignment horizontal="center"/>
    </xf>
    <xf numFmtId="0" fontId="7" fillId="22" borderId="18" xfId="0" applyFont="1" applyFill="1" applyBorder="1" applyAlignment="1" applyProtection="1">
      <alignment horizontal="center" vertical="center"/>
      <protection hidden="1"/>
    </xf>
    <xf numFmtId="0" fontId="7" fillId="22" borderId="95" xfId="0" applyFont="1" applyFill="1" applyBorder="1" applyAlignment="1" applyProtection="1">
      <alignment horizontal="center" vertical="center"/>
      <protection hidden="1"/>
    </xf>
    <xf numFmtId="0" fontId="9" fillId="23" borderId="95" xfId="0" applyFont="1" applyFill="1" applyBorder="1" applyAlignment="1" applyProtection="1">
      <alignment horizontal="center" vertical="center" wrapText="1"/>
      <protection hidden="1"/>
    </xf>
    <xf numFmtId="0" fontId="9" fillId="23" borderId="97" xfId="0" applyFont="1" applyFill="1" applyBorder="1" applyAlignment="1" applyProtection="1">
      <alignment horizontal="center" vertical="center" wrapText="1"/>
      <protection hidden="1"/>
    </xf>
    <xf numFmtId="3" fontId="6" fillId="23" borderId="95" xfId="0" applyNumberFormat="1" applyFont="1" applyFill="1" applyBorder="1" applyAlignment="1" applyProtection="1">
      <alignment horizontal="center" vertical="center" wrapText="1"/>
      <protection hidden="1"/>
    </xf>
    <xf numFmtId="3" fontId="6" fillId="23" borderId="96" xfId="0" applyNumberFormat="1" applyFont="1" applyFill="1" applyBorder="1" applyAlignment="1" applyProtection="1">
      <alignment horizontal="center" vertical="center" wrapText="1"/>
      <protection hidden="1"/>
    </xf>
    <xf numFmtId="3" fontId="6" fillId="23" borderId="97" xfId="0" applyNumberFormat="1" applyFont="1" applyFill="1" applyBorder="1" applyAlignment="1" applyProtection="1">
      <alignment horizontal="center" vertical="center" wrapText="1"/>
      <protection hidden="1"/>
    </xf>
    <xf numFmtId="3" fontId="6" fillId="8" borderId="95" xfId="0" applyNumberFormat="1" applyFont="1" applyFill="1" applyBorder="1" applyAlignment="1" applyProtection="1">
      <alignment horizontal="center" vertical="center" wrapText="1"/>
      <protection hidden="1"/>
    </xf>
    <xf numFmtId="3" fontId="6" fillId="8" borderId="96" xfId="0" applyNumberFormat="1" applyFont="1" applyFill="1" applyBorder="1" applyAlignment="1" applyProtection="1">
      <alignment horizontal="center" vertical="center" wrapText="1"/>
      <protection hidden="1"/>
    </xf>
    <xf numFmtId="3" fontId="6" fillId="8" borderId="97" xfId="0" applyNumberFormat="1" applyFont="1" applyFill="1" applyBorder="1" applyAlignment="1" applyProtection="1">
      <alignment horizontal="center" vertical="center" wrapText="1"/>
      <protection hidden="1"/>
    </xf>
    <xf numFmtId="0" fontId="9" fillId="7" borderId="95" xfId="0" applyFont="1" applyFill="1" applyBorder="1" applyAlignment="1" applyProtection="1">
      <alignment horizontal="center" vertical="center" wrapText="1"/>
      <protection hidden="1"/>
    </xf>
    <xf numFmtId="0" fontId="9" fillId="7" borderId="97" xfId="0" applyFont="1" applyFill="1" applyBorder="1" applyAlignment="1" applyProtection="1">
      <alignment horizontal="center" vertical="center" wrapText="1"/>
      <protection hidden="1"/>
    </xf>
    <xf numFmtId="3" fontId="6" fillId="7" borderId="95" xfId="0" applyNumberFormat="1" applyFont="1" applyFill="1" applyBorder="1" applyAlignment="1" applyProtection="1">
      <alignment horizontal="center" vertical="center" wrapText="1"/>
      <protection hidden="1"/>
    </xf>
    <xf numFmtId="3" fontId="6" fillId="7" borderId="96" xfId="0" applyNumberFormat="1" applyFont="1" applyFill="1" applyBorder="1" applyAlignment="1" applyProtection="1">
      <alignment horizontal="center" vertical="center" wrapText="1"/>
      <protection hidden="1"/>
    </xf>
    <xf numFmtId="3" fontId="6" fillId="7" borderId="97" xfId="0" applyNumberFormat="1" applyFont="1" applyFill="1" applyBorder="1" applyAlignment="1" applyProtection="1">
      <alignment horizontal="center" vertical="center" wrapText="1"/>
      <protection hidden="1"/>
    </xf>
    <xf numFmtId="0" fontId="7" fillId="21" borderId="18" xfId="0" applyFont="1" applyFill="1" applyBorder="1" applyAlignment="1" applyProtection="1">
      <alignment horizontal="center" vertical="center"/>
      <protection hidden="1"/>
    </xf>
    <xf numFmtId="0" fontId="7" fillId="21" borderId="95" xfId="0" applyFont="1" applyFill="1" applyBorder="1" applyAlignment="1" applyProtection="1">
      <alignment horizontal="center" vertical="center"/>
      <protection hidden="1"/>
    </xf>
    <xf numFmtId="0" fontId="9" fillId="13" borderId="95" xfId="0" applyFont="1" applyFill="1" applyBorder="1" applyAlignment="1" applyProtection="1">
      <alignment horizontal="center" vertical="center" wrapText="1"/>
      <protection hidden="1"/>
    </xf>
    <xf numFmtId="0" fontId="9" fillId="13" borderId="97" xfId="0" applyFont="1" applyFill="1" applyBorder="1" applyAlignment="1" applyProtection="1">
      <alignment horizontal="center" vertical="center" wrapText="1"/>
      <protection hidden="1"/>
    </xf>
    <xf numFmtId="3" fontId="6" fillId="13" borderId="95" xfId="0" applyNumberFormat="1" applyFont="1" applyFill="1" applyBorder="1" applyAlignment="1" applyProtection="1">
      <alignment horizontal="center" vertical="center" wrapText="1"/>
      <protection hidden="1"/>
    </xf>
    <xf numFmtId="3" fontId="6" fillId="13" borderId="96" xfId="0" applyNumberFormat="1" applyFont="1" applyFill="1" applyBorder="1" applyAlignment="1" applyProtection="1">
      <alignment horizontal="center" vertical="center" wrapText="1"/>
      <protection hidden="1"/>
    </xf>
    <xf numFmtId="3" fontId="6" fillId="13" borderId="97" xfId="0" applyNumberFormat="1" applyFont="1" applyFill="1" applyBorder="1" applyAlignment="1" applyProtection="1">
      <alignment horizontal="center" vertical="center" wrapText="1"/>
      <protection hidden="1"/>
    </xf>
    <xf numFmtId="165" fontId="7" fillId="20" borderId="95" xfId="0" applyNumberFormat="1" applyFont="1" applyFill="1" applyBorder="1" applyAlignment="1" applyProtection="1">
      <alignment horizontal="center" vertical="center" wrapText="1"/>
      <protection hidden="1"/>
    </xf>
    <xf numFmtId="165" fontId="7" fillId="20" borderId="96" xfId="0" applyNumberFormat="1" applyFont="1" applyFill="1" applyBorder="1" applyAlignment="1" applyProtection="1">
      <alignment horizontal="center" vertical="center" wrapText="1"/>
      <protection hidden="1"/>
    </xf>
    <xf numFmtId="0" fontId="9" fillId="5" borderId="95" xfId="0" applyFont="1" applyFill="1" applyBorder="1" applyAlignment="1" applyProtection="1">
      <alignment horizontal="center" vertical="center" wrapText="1"/>
      <protection hidden="1"/>
    </xf>
    <xf numFmtId="0" fontId="9" fillId="5" borderId="97" xfId="0" applyFont="1" applyFill="1" applyBorder="1" applyAlignment="1" applyProtection="1">
      <alignment horizontal="center" vertical="center" wrapText="1"/>
      <protection hidden="1"/>
    </xf>
    <xf numFmtId="165" fontId="7" fillId="19" borderId="95" xfId="0" applyNumberFormat="1" applyFont="1" applyFill="1" applyBorder="1" applyAlignment="1" applyProtection="1">
      <alignment horizontal="center" vertical="center" wrapText="1"/>
      <protection hidden="1"/>
    </xf>
    <xf numFmtId="165" fontId="7" fillId="19" borderId="96" xfId="0" applyNumberFormat="1" applyFont="1" applyFill="1" applyBorder="1" applyAlignment="1" applyProtection="1">
      <alignment horizontal="center" vertical="center" wrapText="1"/>
      <protection hidden="1"/>
    </xf>
    <xf numFmtId="165" fontId="7" fillId="19" borderId="97" xfId="0" applyNumberFormat="1" applyFont="1" applyFill="1" applyBorder="1" applyAlignment="1" applyProtection="1">
      <alignment horizontal="center" vertical="center" wrapText="1"/>
      <protection hidden="1"/>
    </xf>
    <xf numFmtId="3" fontId="6" fillId="5" borderId="95" xfId="0" applyNumberFormat="1" applyFont="1" applyFill="1" applyBorder="1" applyAlignment="1" applyProtection="1">
      <alignment horizontal="center" vertical="center" wrapText="1"/>
      <protection hidden="1"/>
    </xf>
    <xf numFmtId="3" fontId="6" fillId="5" borderId="96" xfId="0" applyNumberFormat="1" applyFont="1" applyFill="1" applyBorder="1" applyAlignment="1" applyProtection="1">
      <alignment horizontal="center" vertical="center" wrapText="1"/>
      <protection hidden="1"/>
    </xf>
    <xf numFmtId="3" fontId="6" fillId="5" borderId="97" xfId="0" applyNumberFormat="1" applyFont="1" applyFill="1" applyBorder="1" applyAlignment="1" applyProtection="1">
      <alignment horizontal="center" vertical="center" wrapText="1"/>
      <protection hidden="1"/>
    </xf>
    <xf numFmtId="0" fontId="7" fillId="17" borderId="95" xfId="0" applyFont="1" applyFill="1" applyBorder="1" applyAlignment="1" applyProtection="1">
      <alignment horizontal="center" vertical="center"/>
      <protection hidden="1"/>
    </xf>
    <xf numFmtId="0" fontId="7" fillId="17" borderId="96" xfId="0" applyFont="1" applyFill="1" applyBorder="1" applyAlignment="1" applyProtection="1">
      <alignment horizontal="center" vertical="center"/>
      <protection hidden="1"/>
    </xf>
    <xf numFmtId="0" fontId="7" fillId="17" borderId="97" xfId="0" applyFont="1" applyFill="1" applyBorder="1" applyAlignment="1" applyProtection="1">
      <alignment horizontal="center" vertical="center"/>
      <protection hidden="1"/>
    </xf>
    <xf numFmtId="3" fontId="9" fillId="2" borderId="94" xfId="0" applyNumberFormat="1" applyFont="1" applyFill="1" applyBorder="1" applyAlignment="1">
      <alignment horizontal="center" vertical="center" shrinkToFit="1"/>
    </xf>
    <xf numFmtId="0" fontId="7" fillId="2" borderId="92" xfId="0" applyFont="1" applyFill="1" applyBorder="1" applyAlignment="1">
      <alignment horizontal="center" vertical="center" shrinkToFit="1"/>
    </xf>
    <xf numFmtId="0" fontId="7" fillId="2" borderId="93" xfId="0" applyFont="1" applyFill="1" applyBorder="1" applyAlignment="1">
      <alignment horizontal="center" vertical="center" shrinkToFit="1"/>
    </xf>
    <xf numFmtId="0" fontId="7" fillId="2" borderId="101"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9" fillId="2" borderId="70" xfId="0" applyFont="1" applyFill="1" applyBorder="1" applyAlignment="1">
      <alignment horizontal="center" vertical="center" shrinkToFit="1"/>
    </xf>
    <xf numFmtId="0" fontId="9" fillId="2" borderId="122" xfId="0" applyFont="1" applyFill="1" applyBorder="1" applyAlignment="1">
      <alignment horizontal="center" vertical="center" shrinkToFit="1"/>
    </xf>
    <xf numFmtId="0" fontId="7" fillId="14" borderId="95" xfId="0" applyFont="1" applyFill="1" applyBorder="1" applyAlignment="1" applyProtection="1">
      <alignment horizontal="center" vertical="center"/>
      <protection hidden="1"/>
    </xf>
    <xf numFmtId="0" fontId="7" fillId="14" borderId="96" xfId="0" applyFont="1" applyFill="1" applyBorder="1" applyAlignment="1" applyProtection="1">
      <alignment horizontal="center" vertical="center"/>
      <protection hidden="1"/>
    </xf>
    <xf numFmtId="0" fontId="7" fillId="14" borderId="97" xfId="0" applyFont="1" applyFill="1" applyBorder="1" applyAlignment="1" applyProtection="1">
      <alignment horizontal="center" vertical="center"/>
      <protection hidden="1"/>
    </xf>
    <xf numFmtId="0" fontId="9" fillId="6" borderId="96" xfId="0" applyFont="1" applyFill="1" applyBorder="1" applyAlignment="1" applyProtection="1">
      <alignment horizontal="center" vertical="center" wrapText="1"/>
      <protection hidden="1"/>
    </xf>
    <xf numFmtId="0" fontId="9" fillId="6" borderId="97" xfId="0" applyFont="1" applyFill="1" applyBorder="1" applyAlignment="1" applyProtection="1">
      <alignment horizontal="center" vertical="center" wrapText="1"/>
      <protection hidden="1"/>
    </xf>
    <xf numFmtId="3" fontId="6" fillId="6" borderId="95" xfId="0" applyNumberFormat="1" applyFont="1" applyFill="1" applyBorder="1" applyAlignment="1" applyProtection="1">
      <alignment horizontal="center" vertical="center" wrapText="1"/>
      <protection hidden="1"/>
    </xf>
    <xf numFmtId="3" fontId="6" fillId="6" borderId="96" xfId="0" applyNumberFormat="1" applyFont="1" applyFill="1" applyBorder="1" applyAlignment="1" applyProtection="1">
      <alignment horizontal="center" vertical="center" wrapText="1"/>
      <protection hidden="1"/>
    </xf>
    <xf numFmtId="3" fontId="6" fillId="6" borderId="97" xfId="0" applyNumberFormat="1" applyFont="1" applyFill="1" applyBorder="1" applyAlignment="1" applyProtection="1">
      <alignment horizontal="center" vertical="center" wrapText="1"/>
      <protection hidden="1"/>
    </xf>
    <xf numFmtId="0" fontId="6" fillId="3" borderId="0" xfId="0" applyFont="1" applyFill="1" applyAlignment="1" applyProtection="1">
      <alignment horizontal="justify" vertical="top" wrapText="1"/>
      <protection locked="0"/>
    </xf>
    <xf numFmtId="0" fontId="7" fillId="18" borderId="95" xfId="0" applyFont="1" applyFill="1" applyBorder="1" applyAlignment="1" applyProtection="1">
      <alignment horizontal="center" vertical="center"/>
      <protection hidden="1"/>
    </xf>
    <xf numFmtId="0" fontId="7" fillId="18" borderId="96" xfId="0" applyFont="1" applyFill="1" applyBorder="1" applyAlignment="1" applyProtection="1">
      <alignment horizontal="center" vertical="center"/>
      <protection hidden="1"/>
    </xf>
    <xf numFmtId="0" fontId="7" fillId="18" borderId="97" xfId="0" applyFont="1" applyFill="1" applyBorder="1" applyAlignment="1" applyProtection="1">
      <alignment horizontal="center" vertical="center"/>
      <protection hidden="1"/>
    </xf>
    <xf numFmtId="0" fontId="9" fillId="10" borderId="95" xfId="0" applyFont="1" applyFill="1" applyBorder="1" applyAlignment="1" applyProtection="1">
      <alignment horizontal="center" vertical="center" wrapText="1"/>
      <protection hidden="1"/>
    </xf>
    <xf numFmtId="0" fontId="9" fillId="10" borderId="97" xfId="0" applyFont="1" applyFill="1" applyBorder="1" applyAlignment="1" applyProtection="1">
      <alignment horizontal="center" vertical="center" wrapText="1"/>
      <protection hidden="1"/>
    </xf>
    <xf numFmtId="3" fontId="6" fillId="10" borderId="95" xfId="0" applyNumberFormat="1" applyFont="1" applyFill="1" applyBorder="1" applyAlignment="1" applyProtection="1">
      <alignment horizontal="center" vertical="center" wrapText="1"/>
      <protection hidden="1"/>
    </xf>
    <xf numFmtId="3" fontId="6" fillId="10" borderId="96" xfId="0" applyNumberFormat="1" applyFont="1" applyFill="1" applyBorder="1" applyAlignment="1" applyProtection="1">
      <alignment horizontal="center" vertical="center" wrapText="1"/>
      <protection hidden="1"/>
    </xf>
    <xf numFmtId="3" fontId="6" fillId="10" borderId="97" xfId="0" applyNumberFormat="1" applyFont="1" applyFill="1" applyBorder="1" applyAlignment="1" applyProtection="1">
      <alignment horizontal="center" vertical="center" wrapText="1"/>
      <protection hidden="1"/>
    </xf>
    <xf numFmtId="0" fontId="9" fillId="8" borderId="95" xfId="0" applyFont="1" applyFill="1" applyBorder="1" applyAlignment="1" applyProtection="1">
      <alignment horizontal="center" vertical="center" wrapText="1"/>
      <protection hidden="1"/>
    </xf>
    <xf numFmtId="0" fontId="9" fillId="8" borderId="97" xfId="0" applyFont="1" applyFill="1" applyBorder="1" applyAlignment="1" applyProtection="1">
      <alignment horizontal="center" vertical="center" wrapText="1"/>
      <protection hidden="1"/>
    </xf>
    <xf numFmtId="165" fontId="7" fillId="15" borderId="95" xfId="0" applyNumberFormat="1" applyFont="1" applyFill="1" applyBorder="1" applyAlignment="1" applyProtection="1">
      <alignment horizontal="center" vertical="center"/>
      <protection hidden="1"/>
    </xf>
    <xf numFmtId="165" fontId="7" fillId="15" borderId="96" xfId="0" applyNumberFormat="1" applyFont="1" applyFill="1" applyBorder="1" applyAlignment="1" applyProtection="1">
      <alignment horizontal="center" vertical="center"/>
      <protection hidden="1"/>
    </xf>
    <xf numFmtId="165" fontId="7" fillId="15" borderId="97" xfId="0" applyNumberFormat="1" applyFont="1" applyFill="1" applyBorder="1" applyAlignment="1" applyProtection="1">
      <alignment horizontal="center" vertical="center"/>
      <protection hidden="1"/>
    </xf>
    <xf numFmtId="0" fontId="7" fillId="16" borderId="95" xfId="0" applyFont="1" applyFill="1" applyBorder="1" applyAlignment="1" applyProtection="1">
      <alignment horizontal="center" vertical="center" wrapText="1"/>
      <protection hidden="1"/>
    </xf>
    <xf numFmtId="0" fontId="7" fillId="16" borderId="96" xfId="0" applyFont="1" applyFill="1" applyBorder="1" applyAlignment="1" applyProtection="1">
      <alignment horizontal="center" vertical="center" wrapText="1"/>
      <protection hidden="1"/>
    </xf>
    <xf numFmtId="0" fontId="7" fillId="16" borderId="97" xfId="0" applyFont="1" applyFill="1" applyBorder="1" applyAlignment="1" applyProtection="1">
      <alignment horizontal="center" vertical="center" wrapText="1"/>
      <protection hidden="1"/>
    </xf>
    <xf numFmtId="0" fontId="9" fillId="12" borderId="95" xfId="0" applyFont="1" applyFill="1" applyBorder="1" applyAlignment="1" applyProtection="1">
      <alignment horizontal="center" vertical="center" wrapText="1"/>
      <protection hidden="1"/>
    </xf>
    <xf numFmtId="0" fontId="9" fillId="12" borderId="97" xfId="0" applyFont="1" applyFill="1" applyBorder="1" applyAlignment="1" applyProtection="1">
      <alignment horizontal="center" vertical="center" wrapText="1"/>
      <protection hidden="1"/>
    </xf>
    <xf numFmtId="3" fontId="6" fillId="12" borderId="95" xfId="0" applyNumberFormat="1" applyFont="1" applyFill="1" applyBorder="1" applyAlignment="1" applyProtection="1">
      <alignment horizontal="center" vertical="center" wrapText="1"/>
      <protection hidden="1"/>
    </xf>
    <xf numFmtId="3" fontId="6" fillId="12" borderId="96" xfId="0" applyNumberFormat="1" applyFont="1" applyFill="1" applyBorder="1" applyAlignment="1" applyProtection="1">
      <alignment horizontal="center" vertical="center" wrapText="1"/>
      <protection hidden="1"/>
    </xf>
    <xf numFmtId="3" fontId="6" fillId="12" borderId="97" xfId="0" applyNumberFormat="1" applyFont="1" applyFill="1" applyBorder="1" applyAlignment="1" applyProtection="1">
      <alignment horizontal="center" vertical="center" wrapText="1"/>
      <protection hidden="1"/>
    </xf>
    <xf numFmtId="3" fontId="6" fillId="11" borderId="95" xfId="0" applyNumberFormat="1" applyFont="1" applyFill="1" applyBorder="1" applyAlignment="1" applyProtection="1">
      <alignment horizontal="center" vertical="center" wrapText="1"/>
      <protection hidden="1"/>
    </xf>
    <xf numFmtId="3" fontId="6" fillId="11" borderId="96" xfId="0" applyNumberFormat="1" applyFont="1" applyFill="1" applyBorder="1" applyAlignment="1" applyProtection="1">
      <alignment horizontal="center" vertical="center" wrapText="1"/>
      <protection hidden="1"/>
    </xf>
    <xf numFmtId="3" fontId="6" fillId="11" borderId="97" xfId="0" applyNumberFormat="1" applyFont="1" applyFill="1" applyBorder="1" applyAlignment="1" applyProtection="1">
      <alignment horizontal="center" vertical="center" wrapText="1"/>
      <protection hidden="1"/>
    </xf>
    <xf numFmtId="0" fontId="9" fillId="11" borderId="95" xfId="0" applyFont="1" applyFill="1" applyBorder="1" applyAlignment="1" applyProtection="1">
      <alignment horizontal="center" vertical="center" wrapText="1"/>
      <protection hidden="1"/>
    </xf>
    <xf numFmtId="0" fontId="9" fillId="11" borderId="97" xfId="0" applyFont="1" applyFill="1" applyBorder="1" applyAlignment="1" applyProtection="1">
      <alignment horizontal="center" vertical="center" wrapText="1"/>
      <protection hidden="1"/>
    </xf>
    <xf numFmtId="0" fontId="7" fillId="25" borderId="82" xfId="0" applyFont="1" applyFill="1" applyBorder="1" applyAlignment="1">
      <alignment horizontal="center" vertical="center"/>
    </xf>
    <xf numFmtId="0" fontId="7" fillId="25" borderId="83" xfId="0" applyFont="1" applyFill="1" applyBorder="1" applyAlignment="1">
      <alignment horizontal="center" vertical="center"/>
    </xf>
    <xf numFmtId="0" fontId="7" fillId="25" borderId="13" xfId="0" applyFont="1" applyFill="1" applyBorder="1" applyAlignment="1">
      <alignment horizontal="center" vertical="center"/>
    </xf>
    <xf numFmtId="0" fontId="9" fillId="4" borderId="0" xfId="0" applyFont="1" applyFill="1" applyAlignment="1">
      <alignment horizontal="left"/>
    </xf>
    <xf numFmtId="0" fontId="7" fillId="2" borderId="58"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7" fillId="2" borderId="82" xfId="0" applyFont="1" applyFill="1" applyBorder="1" applyAlignment="1">
      <alignment horizontal="center" vertical="center"/>
    </xf>
    <xf numFmtId="0" fontId="7" fillId="2" borderId="8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90" xfId="0" applyFont="1" applyFill="1" applyBorder="1" applyAlignment="1">
      <alignment horizontal="center" vertical="center"/>
    </xf>
    <xf numFmtId="0" fontId="39" fillId="4" borderId="0" xfId="0" applyFont="1" applyFill="1" applyAlignment="1">
      <alignment horizontal="center" vertical="center" wrapText="1"/>
    </xf>
    <xf numFmtId="0" fontId="6" fillId="2" borderId="9" xfId="0" applyFont="1" applyFill="1" applyBorder="1" applyAlignment="1">
      <alignment horizontal="center" vertical="center" textRotation="90"/>
    </xf>
    <xf numFmtId="0" fontId="6" fillId="2" borderId="10" xfId="0" applyFont="1" applyFill="1" applyBorder="1" applyAlignment="1">
      <alignment horizontal="center" vertical="center" textRotation="90"/>
    </xf>
    <xf numFmtId="0" fontId="6" fillId="2" borderId="14" xfId="0" applyFont="1" applyFill="1" applyBorder="1" applyAlignment="1">
      <alignment horizontal="center" vertical="center" textRotation="90"/>
    </xf>
    <xf numFmtId="0" fontId="6" fillId="2" borderId="101" xfId="0" applyFont="1" applyFill="1" applyBorder="1" applyAlignment="1">
      <alignment horizontal="center" vertical="center" textRotation="90"/>
    </xf>
    <xf numFmtId="0" fontId="6" fillId="2" borderId="18" xfId="0" applyFont="1" applyFill="1" applyBorder="1" applyAlignment="1">
      <alignment horizontal="center" vertical="center" textRotation="90"/>
    </xf>
    <xf numFmtId="0" fontId="6" fillId="2" borderId="58" xfId="0" applyFont="1" applyFill="1" applyBorder="1" applyAlignment="1">
      <alignment horizontal="center" vertical="center" textRotation="90"/>
    </xf>
    <xf numFmtId="0" fontId="7" fillId="4" borderId="0" xfId="0" applyFont="1" applyFill="1" applyAlignment="1">
      <alignment horizontal="left"/>
    </xf>
    <xf numFmtId="0" fontId="7" fillId="2" borderId="98" xfId="0" applyFont="1" applyFill="1" applyBorder="1" applyAlignment="1">
      <alignment horizontal="center" vertical="center"/>
    </xf>
    <xf numFmtId="0" fontId="7" fillId="2" borderId="89" xfId="0" applyFont="1" applyFill="1" applyBorder="1" applyAlignment="1">
      <alignment horizontal="center" vertical="center"/>
    </xf>
    <xf numFmtId="0" fontId="7" fillId="2" borderId="105" xfId="0" applyFont="1" applyFill="1" applyBorder="1" applyAlignment="1">
      <alignment horizontal="center" vertical="center"/>
    </xf>
    <xf numFmtId="0" fontId="7" fillId="2" borderId="106" xfId="0" applyFont="1" applyFill="1" applyBorder="1" applyAlignment="1">
      <alignment horizontal="center" vertical="center"/>
    </xf>
    <xf numFmtId="0" fontId="7" fillId="2" borderId="92" xfId="0" applyFont="1" applyFill="1" applyBorder="1" applyAlignment="1">
      <alignment horizontal="center" vertical="center"/>
    </xf>
    <xf numFmtId="0" fontId="7" fillId="2" borderId="93" xfId="0" applyFont="1" applyFill="1" applyBorder="1" applyAlignment="1">
      <alignment horizontal="center" vertical="center"/>
    </xf>
    <xf numFmtId="0" fontId="7" fillId="24" borderId="73" xfId="0" applyFont="1" applyFill="1" applyBorder="1" applyAlignment="1">
      <alignment horizontal="center" vertical="center" wrapText="1"/>
    </xf>
    <xf numFmtId="0" fontId="7" fillId="24" borderId="93" xfId="0" applyFont="1" applyFill="1" applyBorder="1" applyAlignment="1">
      <alignment horizontal="center" vertical="center" wrapText="1"/>
    </xf>
    <xf numFmtId="0" fontId="7" fillId="24" borderId="82" xfId="0" applyFont="1" applyFill="1" applyBorder="1" applyAlignment="1">
      <alignment horizontal="center" vertical="center"/>
    </xf>
    <xf numFmtId="0" fontId="7" fillId="24" borderId="83" xfId="0" applyFont="1" applyFill="1" applyBorder="1" applyAlignment="1">
      <alignment horizontal="center" vertical="center"/>
    </xf>
    <xf numFmtId="0" fontId="7" fillId="24" borderId="13" xfId="0" applyFont="1" applyFill="1" applyBorder="1" applyAlignment="1">
      <alignment horizontal="center" vertical="center"/>
    </xf>
    <xf numFmtId="0" fontId="7" fillId="25" borderId="73" xfId="0" applyFont="1" applyFill="1" applyBorder="1" applyAlignment="1">
      <alignment horizontal="center" vertical="center" wrapText="1"/>
    </xf>
    <xf numFmtId="0" fontId="7" fillId="25" borderId="93" xfId="0" applyFont="1" applyFill="1" applyBorder="1" applyAlignment="1">
      <alignment horizontal="center" vertical="center" wrapText="1"/>
    </xf>
    <xf numFmtId="0" fontId="7" fillId="14" borderId="99" xfId="0" applyFont="1" applyFill="1" applyBorder="1" applyAlignment="1" applyProtection="1">
      <alignment horizontal="center" vertical="center" textRotation="90"/>
      <protection hidden="1"/>
    </xf>
    <xf numFmtId="0" fontId="7" fillId="14" borderId="149" xfId="0" applyFont="1" applyFill="1" applyBorder="1" applyAlignment="1" applyProtection="1">
      <alignment horizontal="center" vertical="center" textRotation="90"/>
      <protection hidden="1"/>
    </xf>
    <xf numFmtId="0" fontId="7" fillId="16" borderId="150" xfId="0" applyFont="1" applyFill="1" applyBorder="1" applyAlignment="1" applyProtection="1">
      <alignment horizontal="center" vertical="center" textRotation="90" wrapText="1"/>
      <protection hidden="1"/>
    </xf>
    <xf numFmtId="0" fontId="7" fillId="16" borderId="149" xfId="0" applyFont="1" applyFill="1" applyBorder="1" applyAlignment="1" applyProtection="1">
      <alignment horizontal="center" vertical="center" textRotation="90" wrapText="1"/>
      <protection hidden="1"/>
    </xf>
    <xf numFmtId="0" fontId="7" fillId="17" borderId="150" xfId="0" applyFont="1" applyFill="1" applyBorder="1" applyAlignment="1" applyProtection="1">
      <alignment horizontal="center" vertical="center" textRotation="90"/>
      <protection hidden="1"/>
    </xf>
    <xf numFmtId="0" fontId="7" fillId="17" borderId="149" xfId="0" applyFont="1" applyFill="1" applyBorder="1" applyAlignment="1" applyProtection="1">
      <alignment horizontal="center" vertical="center" textRotation="90"/>
      <protection hidden="1"/>
    </xf>
    <xf numFmtId="165" fontId="7" fillId="18" borderId="69" xfId="0" applyNumberFormat="1" applyFont="1" applyFill="1" applyBorder="1" applyAlignment="1" applyProtection="1">
      <alignment horizontal="center" vertical="center" textRotation="90" wrapText="1"/>
      <protection hidden="1"/>
    </xf>
    <xf numFmtId="165" fontId="7" fillId="19" borderId="69" xfId="0" applyNumberFormat="1" applyFont="1" applyFill="1" applyBorder="1" applyAlignment="1" applyProtection="1">
      <alignment horizontal="center" vertical="center" textRotation="90" wrapText="1"/>
      <protection hidden="1"/>
    </xf>
    <xf numFmtId="165" fontId="7" fillId="20" borderId="150" xfId="0" applyNumberFormat="1" applyFont="1" applyFill="1" applyBorder="1" applyAlignment="1" applyProtection="1">
      <alignment horizontal="center" vertical="center" textRotation="90" wrapText="1"/>
      <protection hidden="1"/>
    </xf>
    <xf numFmtId="165" fontId="7" fillId="20" borderId="128" xfId="0" applyNumberFormat="1" applyFont="1" applyFill="1" applyBorder="1" applyAlignment="1" applyProtection="1">
      <alignment horizontal="center" vertical="center" textRotation="90" wrapText="1"/>
      <protection hidden="1"/>
    </xf>
    <xf numFmtId="0" fontId="7" fillId="21" borderId="99" xfId="0" applyFont="1" applyFill="1" applyBorder="1" applyAlignment="1" applyProtection="1">
      <alignment horizontal="center" vertical="center" textRotation="90"/>
      <protection hidden="1"/>
    </xf>
    <xf numFmtId="0" fontId="7" fillId="21" borderId="149" xfId="0" applyFont="1" applyFill="1" applyBorder="1" applyAlignment="1" applyProtection="1">
      <alignment horizontal="center" vertical="center" textRotation="90"/>
      <protection hidden="1"/>
    </xf>
    <xf numFmtId="0" fontId="7" fillId="22" borderId="150" xfId="0" applyFont="1" applyFill="1" applyBorder="1" applyAlignment="1" applyProtection="1">
      <alignment horizontal="center" vertical="center" textRotation="90"/>
      <protection hidden="1"/>
    </xf>
    <xf numFmtId="0" fontId="7" fillId="22" borderId="128" xfId="0" applyFont="1" applyFill="1" applyBorder="1" applyAlignment="1" applyProtection="1">
      <alignment horizontal="center" vertical="center" textRotation="90"/>
      <protection hidden="1"/>
    </xf>
    <xf numFmtId="165" fontId="7" fillId="15" borderId="150" xfId="0" applyNumberFormat="1" applyFont="1" applyFill="1" applyBorder="1" applyAlignment="1" applyProtection="1">
      <alignment horizontal="center" vertical="center" textRotation="90"/>
      <protection hidden="1"/>
    </xf>
    <xf numFmtId="165" fontId="7" fillId="15" borderId="149" xfId="0" applyNumberFormat="1" applyFont="1" applyFill="1" applyBorder="1" applyAlignment="1" applyProtection="1">
      <alignment horizontal="center" vertical="center" textRotation="90"/>
      <protection hidden="1"/>
    </xf>
    <xf numFmtId="0" fontId="7" fillId="2" borderId="4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08"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center" vertical="center"/>
    </xf>
    <xf numFmtId="0" fontId="7" fillId="2" borderId="124" xfId="0" applyFont="1" applyFill="1" applyBorder="1" applyAlignment="1">
      <alignment horizontal="center" vertical="center" wrapText="1"/>
    </xf>
    <xf numFmtId="0" fontId="4" fillId="0" borderId="0" xfId="0" applyFont="1" applyAlignment="1" applyProtection="1">
      <alignment horizontal="justify" vertical="top" wrapText="1"/>
      <protection locked="0"/>
    </xf>
    <xf numFmtId="0" fontId="7" fillId="0" borderId="0" xfId="0" applyFont="1" applyAlignment="1" applyProtection="1">
      <alignment horizontal="center" vertical="center" wrapText="1"/>
      <protection locked="0"/>
    </xf>
    <xf numFmtId="0" fontId="7" fillId="18" borderId="92" xfId="0" applyFont="1" applyFill="1" applyBorder="1" applyAlignment="1" applyProtection="1">
      <alignment horizontal="center" vertical="center" wrapText="1"/>
      <protection locked="0"/>
    </xf>
    <xf numFmtId="0" fontId="7" fillId="18" borderId="73" xfId="0" applyFont="1" applyFill="1" applyBorder="1" applyAlignment="1" applyProtection="1">
      <alignment horizontal="center" vertical="center" wrapText="1"/>
      <protection locked="0"/>
    </xf>
    <xf numFmtId="0" fontId="7" fillId="18" borderId="93" xfId="0" applyFont="1" applyFill="1" applyBorder="1" applyAlignment="1" applyProtection="1">
      <alignment horizontal="center" vertical="center" wrapText="1"/>
      <protection locked="0"/>
    </xf>
    <xf numFmtId="0" fontId="7" fillId="19" borderId="92" xfId="0" applyFont="1" applyFill="1" applyBorder="1" applyAlignment="1" applyProtection="1">
      <alignment horizontal="center" vertical="center" wrapText="1"/>
      <protection locked="0"/>
    </xf>
    <xf numFmtId="0" fontId="7" fillId="19" borderId="73" xfId="0" applyFont="1" applyFill="1" applyBorder="1" applyAlignment="1" applyProtection="1">
      <alignment horizontal="center" vertical="center" wrapText="1"/>
      <protection locked="0"/>
    </xf>
    <xf numFmtId="0" fontId="7" fillId="19" borderId="93" xfId="0" applyFont="1" applyFill="1" applyBorder="1" applyAlignment="1" applyProtection="1">
      <alignment horizontal="center" vertical="center" wrapText="1"/>
      <protection locked="0"/>
    </xf>
    <xf numFmtId="0" fontId="7" fillId="20" borderId="92" xfId="0" applyFont="1" applyFill="1" applyBorder="1" applyAlignment="1" applyProtection="1">
      <alignment horizontal="center" vertical="center" wrapText="1"/>
      <protection locked="0"/>
    </xf>
    <xf numFmtId="0" fontId="7" fillId="20" borderId="73" xfId="0" applyFont="1" applyFill="1" applyBorder="1" applyAlignment="1" applyProtection="1">
      <alignment horizontal="center" vertical="center" wrapText="1"/>
      <protection locked="0"/>
    </xf>
    <xf numFmtId="0" fontId="7" fillId="20" borderId="93" xfId="0" applyFont="1" applyFill="1" applyBorder="1" applyAlignment="1" applyProtection="1">
      <alignment horizontal="center" vertical="center" wrapText="1"/>
      <protection locked="0"/>
    </xf>
    <xf numFmtId="0" fontId="7" fillId="21" borderId="92" xfId="0" applyFont="1" applyFill="1" applyBorder="1" applyAlignment="1" applyProtection="1">
      <alignment horizontal="center" vertical="center" wrapText="1"/>
      <protection locked="0"/>
    </xf>
    <xf numFmtId="0" fontId="7" fillId="21" borderId="73" xfId="0" applyFont="1" applyFill="1" applyBorder="1" applyAlignment="1" applyProtection="1">
      <alignment horizontal="center" vertical="center" wrapText="1"/>
      <protection locked="0"/>
    </xf>
    <xf numFmtId="0" fontId="7" fillId="21" borderId="93" xfId="0" applyFont="1" applyFill="1" applyBorder="1" applyAlignment="1" applyProtection="1">
      <alignment horizontal="center" vertical="center" wrapText="1"/>
      <protection locked="0"/>
    </xf>
    <xf numFmtId="49" fontId="7" fillId="14" borderId="92" xfId="0" applyNumberFormat="1" applyFont="1" applyFill="1" applyBorder="1" applyAlignment="1" applyProtection="1">
      <alignment horizontal="center" vertical="center" wrapText="1"/>
      <protection locked="0"/>
    </xf>
    <xf numFmtId="0" fontId="7" fillId="14" borderId="73" xfId="0" applyFont="1" applyFill="1" applyBorder="1" applyAlignment="1" applyProtection="1">
      <alignment horizontal="center" vertical="center" wrapText="1"/>
      <protection locked="0"/>
    </xf>
    <xf numFmtId="0" fontId="7" fillId="14" borderId="93" xfId="0" applyFont="1" applyFill="1" applyBorder="1" applyAlignment="1" applyProtection="1">
      <alignment horizontal="center" vertical="center" wrapText="1"/>
      <protection locked="0"/>
    </xf>
    <xf numFmtId="0" fontId="7" fillId="15" borderId="92" xfId="0" applyFont="1" applyFill="1" applyBorder="1" applyAlignment="1" applyProtection="1">
      <alignment horizontal="center" vertical="center" wrapText="1"/>
      <protection locked="0"/>
    </xf>
    <xf numFmtId="0" fontId="7" fillId="15" borderId="73" xfId="0" applyFont="1" applyFill="1" applyBorder="1" applyAlignment="1" applyProtection="1">
      <alignment horizontal="center" vertical="center" wrapText="1"/>
      <protection locked="0"/>
    </xf>
    <xf numFmtId="0" fontId="7" fillId="15" borderId="93" xfId="0" applyFont="1" applyFill="1" applyBorder="1" applyAlignment="1" applyProtection="1">
      <alignment horizontal="center" vertical="center" wrapText="1"/>
      <protection locked="0"/>
    </xf>
    <xf numFmtId="0" fontId="7" fillId="16" borderId="92" xfId="0" applyFont="1" applyFill="1" applyBorder="1" applyAlignment="1" applyProtection="1">
      <alignment horizontal="center" vertical="center" wrapText="1"/>
      <protection locked="0"/>
    </xf>
    <xf numFmtId="0" fontId="7" fillId="16" borderId="73" xfId="0" applyFont="1" applyFill="1" applyBorder="1" applyAlignment="1" applyProtection="1">
      <alignment horizontal="center" vertical="center" wrapText="1"/>
      <protection locked="0"/>
    </xf>
    <xf numFmtId="0" fontId="7" fillId="16" borderId="93" xfId="0" applyFont="1" applyFill="1" applyBorder="1" applyAlignment="1" applyProtection="1">
      <alignment horizontal="center" vertical="center" wrapText="1"/>
      <protection locked="0"/>
    </xf>
    <xf numFmtId="0" fontId="7" fillId="17" borderId="92" xfId="0" applyFont="1" applyFill="1" applyBorder="1" applyAlignment="1" applyProtection="1">
      <alignment horizontal="center" vertical="center" wrapText="1"/>
      <protection locked="0"/>
    </xf>
    <xf numFmtId="0" fontId="7" fillId="17" borderId="73" xfId="0" applyFont="1" applyFill="1" applyBorder="1" applyAlignment="1" applyProtection="1">
      <alignment horizontal="center" vertical="center" wrapText="1"/>
      <protection locked="0"/>
    </xf>
    <xf numFmtId="0" fontId="7" fillId="17" borderId="93" xfId="0" applyFont="1" applyFill="1" applyBorder="1" applyAlignment="1" applyProtection="1">
      <alignment horizontal="center" vertical="center" wrapText="1"/>
      <protection locked="0"/>
    </xf>
  </cellXfs>
  <cellStyles count="7">
    <cellStyle name="Hiperlink" xfId="4" builtinId="8"/>
    <cellStyle name="Normal" xfId="0" builtinId="0"/>
    <cellStyle name="Normal 2" xfId="1" xr:uid="{00000000-0005-0000-0000-000001000000}"/>
    <cellStyle name="Vírgula 2" xfId="2" xr:uid="{00000000-0005-0000-0000-000002000000}"/>
    <cellStyle name="Vírgula 2 2" xfId="5" xr:uid="{8B76D061-F8AB-49E2-8370-9961426094D6}"/>
    <cellStyle name="Vírgula 3" xfId="3" xr:uid="{00000000-0005-0000-0000-000003000000}"/>
    <cellStyle name="Vírgula 3 2" xfId="6" xr:uid="{60F68541-9C33-4E54-859C-BC5145E7CAB3}"/>
  </cellStyles>
  <dxfs count="94">
    <dxf>
      <font>
        <b/>
        <i val="0"/>
      </font>
    </dxf>
    <dxf>
      <fill>
        <patternFill>
          <bgColor rgb="FF8AE4E2"/>
        </patternFill>
      </fill>
    </dxf>
    <dxf>
      <fill>
        <patternFill>
          <bgColor theme="6" tint="0.3999450666829432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3" tint="0.79998168889431442"/>
        </patternFill>
      </fill>
    </dxf>
    <dxf>
      <fill>
        <patternFill>
          <bgColor theme="2" tint="-9.9948118533890809E-2"/>
        </patternFill>
      </fill>
    </dxf>
    <dxf>
      <fill>
        <patternFill>
          <bgColor theme="2"/>
        </patternFill>
      </fill>
    </dxf>
    <dxf>
      <fill>
        <patternFill>
          <bgColor theme="2" tint="-9.9948118533890809E-2"/>
        </patternFill>
      </fill>
    </dxf>
    <dxf>
      <fill>
        <patternFill>
          <bgColor theme="3" tint="0.79998168889431442"/>
        </patternFill>
      </fill>
    </dxf>
    <dxf>
      <fill>
        <patternFill>
          <bgColor theme="5" tint="0.79998168889431442"/>
        </patternFill>
      </fill>
    </dxf>
    <dxf>
      <fill>
        <patternFill>
          <bgColor theme="6"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6" tint="0.39994506668294322"/>
        </patternFill>
      </fill>
    </dxf>
    <dxf>
      <fill>
        <patternFill>
          <bgColor rgb="FF8AE4E2"/>
        </patternFill>
      </fill>
    </dxf>
    <dxf>
      <fill>
        <patternFill>
          <bgColor rgb="FFFFFFE5"/>
        </patternFill>
      </fill>
    </dxf>
    <dxf>
      <fill>
        <patternFill>
          <bgColor rgb="FF8AE4E2"/>
        </patternFill>
      </fill>
    </dxf>
    <dxf>
      <fill>
        <patternFill>
          <bgColor theme="6" tint="0.3999450666829432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3" tint="0.79998168889431442"/>
        </patternFill>
      </fill>
    </dxf>
    <dxf>
      <fill>
        <patternFill>
          <bgColor theme="2" tint="-9.9948118533890809E-2"/>
        </patternFill>
      </fill>
    </dxf>
    <dxf>
      <fill>
        <patternFill>
          <bgColor rgb="FFFFFFE5"/>
        </patternFill>
      </fill>
    </dxf>
    <dxf>
      <fill>
        <patternFill>
          <bgColor theme="2" tint="-9.9948118533890809E-2"/>
        </patternFill>
      </fill>
    </dxf>
    <dxf>
      <fill>
        <patternFill>
          <bgColor theme="3" tint="0.79998168889431442"/>
        </patternFill>
      </fill>
    </dxf>
    <dxf>
      <fill>
        <patternFill>
          <bgColor theme="5" tint="0.79998168889431442"/>
        </patternFill>
      </fill>
    </dxf>
    <dxf>
      <fill>
        <patternFill>
          <bgColor theme="6"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6" tint="0.39994506668294322"/>
        </patternFill>
      </fill>
    </dxf>
    <dxf>
      <fill>
        <patternFill>
          <bgColor rgb="FF8AE4E2"/>
        </patternFill>
      </fill>
    </dxf>
    <dxf>
      <fill>
        <patternFill>
          <bgColor rgb="FFFFFFE5"/>
        </patternFill>
      </fill>
    </dxf>
    <dxf>
      <fill>
        <patternFill>
          <bgColor indexed="47"/>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47"/>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50"/>
        </patternFill>
      </fill>
    </dxf>
    <dxf>
      <fill>
        <patternFill>
          <bgColor indexed="44"/>
        </patternFill>
      </fill>
    </dxf>
    <dxf>
      <fill>
        <patternFill>
          <bgColor indexed="47"/>
        </patternFill>
      </fill>
    </dxf>
    <dxf>
      <fill>
        <patternFill>
          <bgColor indexed="50"/>
        </patternFill>
      </fill>
    </dxf>
    <dxf>
      <fill>
        <patternFill>
          <bgColor indexed="44"/>
        </patternFill>
      </fill>
    </dxf>
    <dxf>
      <fill>
        <patternFill>
          <bgColor theme="2" tint="-9.9948118533890809E-2"/>
        </patternFill>
      </fill>
    </dxf>
    <dxf>
      <font>
        <b/>
        <i val="0"/>
        <condense val="0"/>
        <extend val="0"/>
        <color indexed="16"/>
      </font>
    </dxf>
    <dxf>
      <font>
        <condense val="0"/>
        <extend val="0"/>
        <color indexed="18"/>
      </font>
    </dxf>
    <dxf>
      <font>
        <b/>
        <i val="0"/>
        <condense val="0"/>
        <extend val="0"/>
        <color indexed="16"/>
      </font>
    </dxf>
    <dxf>
      <font>
        <condense val="0"/>
        <extend val="0"/>
        <color indexed="18"/>
      </font>
    </dxf>
    <dxf>
      <fill>
        <patternFill>
          <bgColor rgb="FF8AE4E2"/>
        </patternFill>
      </fill>
    </dxf>
    <dxf>
      <fill>
        <patternFill>
          <bgColor theme="6" tint="0.3999450666829432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3" tint="0.79998168889431442"/>
        </patternFill>
      </fill>
    </dxf>
    <dxf>
      <fill>
        <patternFill>
          <bgColor theme="2" tint="-9.9948118533890809E-2"/>
        </patternFill>
      </fill>
    </dxf>
    <dxf>
      <font>
        <b/>
        <i val="0"/>
        <condense val="0"/>
        <extend val="0"/>
        <color indexed="16"/>
      </font>
    </dxf>
    <dxf>
      <font>
        <condense val="0"/>
        <extend val="0"/>
        <color indexed="18"/>
      </font>
    </dxf>
    <dxf>
      <font>
        <b/>
        <i val="0"/>
        <condense val="0"/>
        <extend val="0"/>
        <color indexed="16"/>
      </font>
    </dxf>
    <dxf>
      <fill>
        <patternFill>
          <bgColor indexed="10"/>
        </patternFill>
      </fill>
    </dxf>
    <dxf>
      <font>
        <b/>
        <i val="0"/>
        <condense val="0"/>
        <extend val="0"/>
        <color indexed="16"/>
      </font>
    </dxf>
    <dxf>
      <font>
        <b/>
        <i val="0"/>
        <condense val="0"/>
        <extend val="0"/>
        <color indexed="16"/>
      </font>
    </dxf>
    <dxf>
      <fill>
        <patternFill>
          <bgColor indexed="10"/>
        </patternFill>
      </fill>
    </dxf>
    <dxf>
      <font>
        <condense val="0"/>
        <extend val="0"/>
        <color indexed="18"/>
      </font>
    </dxf>
    <dxf>
      <fill>
        <patternFill>
          <bgColor theme="6" tint="0.39994506668294322"/>
        </patternFill>
      </fill>
    </dxf>
    <dxf>
      <fill>
        <patternFill>
          <bgColor theme="5" tint="0.39994506668294322"/>
        </patternFill>
      </fill>
    </dxf>
    <dxf>
      <fill>
        <patternFill>
          <bgColor rgb="FFFFFFE5"/>
        </patternFill>
      </fill>
    </dxf>
    <dxf>
      <fill>
        <patternFill>
          <bgColor theme="6" tint="0.39994506668294322"/>
        </patternFill>
      </fill>
    </dxf>
    <dxf>
      <fill>
        <patternFill>
          <bgColor theme="5" tint="0.39994506668294322"/>
        </patternFill>
      </fill>
    </dxf>
    <dxf>
      <fill>
        <patternFill>
          <bgColor rgb="FFFFFFE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AE4E2"/>
      <color rgb="FFFFFFE5"/>
      <color rgb="FFFFFFCC"/>
      <color rgb="FF88A945"/>
      <color rgb="FFA3A3C1"/>
      <color rgb="FFB8EEED"/>
      <color rgb="FFBEE395"/>
      <color rgb="FFE3B0AF"/>
      <color rgb="FFD4E2B8"/>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https://normativos.confea.org.br/Ementas/Visualizar?id=80509" TargetMode="External"/><Relationship Id="rId3" Type="http://schemas.openxmlformats.org/officeDocument/2006/relationships/hyperlink" Target="#'TABELA III'!A1"/><Relationship Id="rId7" Type="http://schemas.openxmlformats.org/officeDocument/2006/relationships/hyperlink" Target="#'TABELA VII'!A1"/><Relationship Id="rId2" Type="http://schemas.openxmlformats.org/officeDocument/2006/relationships/hyperlink" Target="#'TABELA II'!A1"/><Relationship Id="rId1" Type="http://schemas.openxmlformats.org/officeDocument/2006/relationships/hyperlink" Target="#'TABELA I'!A1"/><Relationship Id="rId6" Type="http://schemas.openxmlformats.org/officeDocument/2006/relationships/hyperlink" Target="#'TABELA VI'!A1"/><Relationship Id="rId11" Type="http://schemas.openxmlformats.org/officeDocument/2006/relationships/hyperlink" Target="https://normativos.confea.org.br/Ementas/Visualizar?id=80562" TargetMode="External"/><Relationship Id="rId5" Type="http://schemas.openxmlformats.org/officeDocument/2006/relationships/hyperlink" Target="#'TABELA V'!A1"/><Relationship Id="rId10" Type="http://schemas.openxmlformats.org/officeDocument/2006/relationships/hyperlink" Target="#'EC e IES'!A1"/><Relationship Id="rId4" Type="http://schemas.openxmlformats.org/officeDocument/2006/relationships/hyperlink" Target="#'TABELA IV'!A1"/><Relationship Id="rId9" Type="http://schemas.openxmlformats.org/officeDocument/2006/relationships/hyperlink" Target="https://normativos.confea.org.br/Ementas/Visualizar?id=80510"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IN&#205;CIO!A1"/></Relationships>
</file>

<file path=xl/drawings/_rels/drawing3.xml.rels><?xml version="1.0" encoding="UTF-8" standalone="yes"?>
<Relationships xmlns="http://schemas.openxmlformats.org/package/2006/relationships"><Relationship Id="rId1" Type="http://schemas.openxmlformats.org/officeDocument/2006/relationships/hyperlink" Target="#IN&#205;CIO!A1"/></Relationships>
</file>

<file path=xl/drawings/_rels/drawing4.xml.rels><?xml version="1.0" encoding="UTF-8" standalone="yes"?>
<Relationships xmlns="http://schemas.openxmlformats.org/package/2006/relationships"><Relationship Id="rId1" Type="http://schemas.openxmlformats.org/officeDocument/2006/relationships/hyperlink" Target="#IN&#205;CIO!A1"/></Relationships>
</file>

<file path=xl/drawings/_rels/drawing5.xml.rels><?xml version="1.0" encoding="UTF-8" standalone="yes"?>
<Relationships xmlns="http://schemas.openxmlformats.org/package/2006/relationships"><Relationship Id="rId1" Type="http://schemas.openxmlformats.org/officeDocument/2006/relationships/hyperlink" Target="#IN&#205;CIO!A1"/></Relationships>
</file>

<file path=xl/drawings/_rels/drawing6.xml.rels><?xml version="1.0" encoding="UTF-8" standalone="yes"?>
<Relationships xmlns="http://schemas.openxmlformats.org/package/2006/relationships"><Relationship Id="rId1" Type="http://schemas.openxmlformats.org/officeDocument/2006/relationships/hyperlink" Target="#IN&#205;CIO!A1"/></Relationships>
</file>

<file path=xl/drawings/_rels/drawing7.xml.rels><?xml version="1.0" encoding="UTF-8" standalone="yes"?>
<Relationships xmlns="http://schemas.openxmlformats.org/package/2006/relationships"><Relationship Id="rId1" Type="http://schemas.openxmlformats.org/officeDocument/2006/relationships/hyperlink" Target="#IN&#205;CIO!A1"/></Relationships>
</file>

<file path=xl/drawings/_rels/drawing8.xml.rels><?xml version="1.0" encoding="UTF-8" standalone="yes"?>
<Relationships xmlns="http://schemas.openxmlformats.org/package/2006/relationships"><Relationship Id="rId1" Type="http://schemas.openxmlformats.org/officeDocument/2006/relationships/hyperlink" Target="#IN&#205;CIO!A1"/></Relationships>
</file>

<file path=xl/drawings/_rels/drawing9.xml.rels><?xml version="1.0" encoding="UTF-8" standalone="yes"?>
<Relationships xmlns="http://schemas.openxmlformats.org/package/2006/relationships"><Relationship Id="rId1" Type="http://schemas.openxmlformats.org/officeDocument/2006/relationships/hyperlink" Target="#IN&#205;CIO!A1"/></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0</xdr:rowOff>
    </xdr:from>
    <xdr:to>
      <xdr:col>21</xdr:col>
      <xdr:colOff>52917</xdr:colOff>
      <xdr:row>35</xdr:row>
      <xdr:rowOff>103909</xdr:rowOff>
    </xdr:to>
    <xdr:sp macro="" textlink="">
      <xdr:nvSpPr>
        <xdr:cNvPr id="2" name="Retângulo 1">
          <a:extLst>
            <a:ext uri="{FF2B5EF4-FFF2-40B4-BE49-F238E27FC236}">
              <a16:creationId xmlns:a16="http://schemas.microsoft.com/office/drawing/2014/main" id="{7C2AA000-5D1B-4E51-8CFF-D4AC417262C6}"/>
            </a:ext>
          </a:extLst>
        </xdr:cNvPr>
        <xdr:cNvSpPr/>
      </xdr:nvSpPr>
      <xdr:spPr bwMode="auto">
        <a:xfrm>
          <a:off x="28575" y="0"/>
          <a:ext cx="13376660" cy="6771409"/>
        </a:xfrm>
        <a:prstGeom prst="rect">
          <a:avLst/>
        </a:prstGeom>
        <a:solidFill>
          <a:srgbClr val="00206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pt-BR" sz="1100"/>
        </a:p>
      </xdr:txBody>
    </xdr:sp>
    <xdr:clientData/>
  </xdr:twoCellAnchor>
  <xdr:twoCellAnchor>
    <xdr:from>
      <xdr:col>0</xdr:col>
      <xdr:colOff>361950</xdr:colOff>
      <xdr:row>5</xdr:row>
      <xdr:rowOff>169718</xdr:rowOff>
    </xdr:from>
    <xdr:to>
      <xdr:col>1</xdr:col>
      <xdr:colOff>1016716</xdr:colOff>
      <xdr:row>8</xdr:row>
      <xdr:rowOff>36171</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52EE76FA-7163-4ED9-BE89-C8B2BBC2F692}"/>
            </a:ext>
          </a:extLst>
        </xdr:cNvPr>
        <xdr:cNvSpPr txBox="1"/>
      </xdr:nvSpPr>
      <xdr:spPr>
        <a:xfrm>
          <a:off x="361950" y="1122218"/>
          <a:ext cx="1264366" cy="4379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I</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361950</xdr:colOff>
      <xdr:row>8</xdr:row>
      <xdr:rowOff>134610</xdr:rowOff>
    </xdr:from>
    <xdr:to>
      <xdr:col>1</xdr:col>
      <xdr:colOff>1016716</xdr:colOff>
      <xdr:row>10</xdr:row>
      <xdr:rowOff>189579</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37039DF4-6BDB-4B17-ABB4-6E9F342B642F}"/>
            </a:ext>
          </a:extLst>
        </xdr:cNvPr>
        <xdr:cNvSpPr txBox="1"/>
      </xdr:nvSpPr>
      <xdr:spPr>
        <a:xfrm>
          <a:off x="361950" y="1658610"/>
          <a:ext cx="1264366" cy="43596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II</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361950</xdr:colOff>
      <xdr:row>11</xdr:row>
      <xdr:rowOff>110501</xdr:rowOff>
    </xdr:from>
    <xdr:to>
      <xdr:col>1</xdr:col>
      <xdr:colOff>1016716</xdr:colOff>
      <xdr:row>13</xdr:row>
      <xdr:rowOff>167454</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E9CB373F-7013-4A7B-A5D9-807E13FB4325}"/>
            </a:ext>
          </a:extLst>
        </xdr:cNvPr>
        <xdr:cNvSpPr txBox="1"/>
      </xdr:nvSpPr>
      <xdr:spPr>
        <a:xfrm>
          <a:off x="361950" y="2206001"/>
          <a:ext cx="1264366" cy="43795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III</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361950</xdr:colOff>
      <xdr:row>14</xdr:row>
      <xdr:rowOff>82326</xdr:rowOff>
    </xdr:from>
    <xdr:to>
      <xdr:col>1</xdr:col>
      <xdr:colOff>1016716</xdr:colOff>
      <xdr:row>16</xdr:row>
      <xdr:rowOff>137295</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F95DDF35-27A4-43E4-854D-AD42469CAFA6}"/>
            </a:ext>
          </a:extLst>
        </xdr:cNvPr>
        <xdr:cNvSpPr txBox="1"/>
      </xdr:nvSpPr>
      <xdr:spPr>
        <a:xfrm>
          <a:off x="361950" y="2749326"/>
          <a:ext cx="1264366" cy="43596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IV</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361950</xdr:colOff>
      <xdr:row>17</xdr:row>
      <xdr:rowOff>66605</xdr:rowOff>
    </xdr:from>
    <xdr:to>
      <xdr:col>1</xdr:col>
      <xdr:colOff>1016716</xdr:colOff>
      <xdr:row>19</xdr:row>
      <xdr:rowOff>121574</xdr:rowOff>
    </xdr:to>
    <xdr:sp macro="" textlink="">
      <xdr:nvSpPr>
        <xdr:cNvPr id="7" name="CaixaDeTexto 6">
          <a:hlinkClick xmlns:r="http://schemas.openxmlformats.org/officeDocument/2006/relationships" r:id="rId5"/>
          <a:extLst>
            <a:ext uri="{FF2B5EF4-FFF2-40B4-BE49-F238E27FC236}">
              <a16:creationId xmlns:a16="http://schemas.microsoft.com/office/drawing/2014/main" id="{C603D323-D06A-457F-AF99-3C3D5D6DF00F}"/>
            </a:ext>
          </a:extLst>
        </xdr:cNvPr>
        <xdr:cNvSpPr txBox="1"/>
      </xdr:nvSpPr>
      <xdr:spPr>
        <a:xfrm>
          <a:off x="361950" y="3305105"/>
          <a:ext cx="1264366" cy="43596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V</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361950</xdr:colOff>
      <xdr:row>20</xdr:row>
      <xdr:rowOff>59081</xdr:rowOff>
    </xdr:from>
    <xdr:to>
      <xdr:col>1</xdr:col>
      <xdr:colOff>1016716</xdr:colOff>
      <xdr:row>22</xdr:row>
      <xdr:rowOff>114050</xdr:rowOff>
    </xdr:to>
    <xdr:sp macro="" textlink="">
      <xdr:nvSpPr>
        <xdr:cNvPr id="8" name="CaixaDeTexto 7">
          <a:hlinkClick xmlns:r="http://schemas.openxmlformats.org/officeDocument/2006/relationships" r:id="rId6"/>
          <a:extLst>
            <a:ext uri="{FF2B5EF4-FFF2-40B4-BE49-F238E27FC236}">
              <a16:creationId xmlns:a16="http://schemas.microsoft.com/office/drawing/2014/main" id="{08295C9C-79E5-4CC5-8214-0AFB9C2407F0}"/>
            </a:ext>
          </a:extLst>
        </xdr:cNvPr>
        <xdr:cNvSpPr txBox="1"/>
      </xdr:nvSpPr>
      <xdr:spPr>
        <a:xfrm>
          <a:off x="361950" y="3869081"/>
          <a:ext cx="1264366" cy="43596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VI</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361950</xdr:colOff>
      <xdr:row>23</xdr:row>
      <xdr:rowOff>52886</xdr:rowOff>
    </xdr:from>
    <xdr:to>
      <xdr:col>1</xdr:col>
      <xdr:colOff>1016716</xdr:colOff>
      <xdr:row>25</xdr:row>
      <xdr:rowOff>107854</xdr:rowOff>
    </xdr:to>
    <xdr:sp macro="" textlink="">
      <xdr:nvSpPr>
        <xdr:cNvPr id="9" name="CaixaDeTexto 8">
          <a:hlinkClick xmlns:r="http://schemas.openxmlformats.org/officeDocument/2006/relationships" r:id="rId7"/>
          <a:extLst>
            <a:ext uri="{FF2B5EF4-FFF2-40B4-BE49-F238E27FC236}">
              <a16:creationId xmlns:a16="http://schemas.microsoft.com/office/drawing/2014/main" id="{4E50CAFF-3FDF-41F1-A058-8EA2601B554E}"/>
            </a:ext>
          </a:extLst>
        </xdr:cNvPr>
        <xdr:cNvSpPr txBox="1"/>
      </xdr:nvSpPr>
      <xdr:spPr>
        <a:xfrm>
          <a:off x="361950" y="4434386"/>
          <a:ext cx="1264366" cy="43596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TABELA</a:t>
          </a:r>
          <a:r>
            <a:rPr lang="pt-BR" sz="1000" b="1" baseline="0">
              <a:solidFill>
                <a:srgbClr val="002060"/>
              </a:solidFill>
              <a:latin typeface="Verdana" panose="020B0604030504040204" pitchFamily="34" charset="0"/>
              <a:ea typeface="Verdana" panose="020B0604030504040204" pitchFamily="34" charset="0"/>
            </a:rPr>
            <a:t> VII</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362816</xdr:colOff>
      <xdr:row>29</xdr:row>
      <xdr:rowOff>43011</xdr:rowOff>
    </xdr:from>
    <xdr:to>
      <xdr:col>1</xdr:col>
      <xdr:colOff>1017582</xdr:colOff>
      <xdr:row>31</xdr:row>
      <xdr:rowOff>97980</xdr:rowOff>
    </xdr:to>
    <xdr:sp macro="" textlink="">
      <xdr:nvSpPr>
        <xdr:cNvPr id="11" name="CaixaDeTexto 10">
          <a:hlinkClick xmlns:r="http://schemas.openxmlformats.org/officeDocument/2006/relationships" r:id="rId8"/>
          <a:extLst>
            <a:ext uri="{FF2B5EF4-FFF2-40B4-BE49-F238E27FC236}">
              <a16:creationId xmlns:a16="http://schemas.microsoft.com/office/drawing/2014/main" id="{C8295E3F-D38D-46FA-9143-C309E6BAFBFE}"/>
            </a:ext>
          </a:extLst>
        </xdr:cNvPr>
        <xdr:cNvSpPr txBox="1"/>
      </xdr:nvSpPr>
      <xdr:spPr>
        <a:xfrm>
          <a:off x="362816" y="5567511"/>
          <a:ext cx="1260902" cy="43596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Resolução</a:t>
          </a:r>
          <a:r>
            <a:rPr lang="pt-BR" sz="1000" b="1" baseline="0">
              <a:solidFill>
                <a:srgbClr val="002060"/>
              </a:solidFill>
              <a:latin typeface="Verdana" panose="020B0604030504040204" pitchFamily="34" charset="0"/>
              <a:ea typeface="Verdana" panose="020B0604030504040204" pitchFamily="34" charset="0"/>
            </a:rPr>
            <a:t> 1.144/2024</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0</xdr:col>
      <xdr:colOff>372341</xdr:colOff>
      <xdr:row>32</xdr:row>
      <xdr:rowOff>38549</xdr:rowOff>
    </xdr:from>
    <xdr:to>
      <xdr:col>1</xdr:col>
      <xdr:colOff>1027107</xdr:colOff>
      <xdr:row>34</xdr:row>
      <xdr:rowOff>93517</xdr:rowOff>
    </xdr:to>
    <xdr:sp macro="" textlink="">
      <xdr:nvSpPr>
        <xdr:cNvPr id="12" name="CaixaDeTexto 11">
          <a:hlinkClick xmlns:r="http://schemas.openxmlformats.org/officeDocument/2006/relationships" r:id="rId9"/>
          <a:extLst>
            <a:ext uri="{FF2B5EF4-FFF2-40B4-BE49-F238E27FC236}">
              <a16:creationId xmlns:a16="http://schemas.microsoft.com/office/drawing/2014/main" id="{EB3AE1B3-4FB6-4165-ADBD-325562A9D458}"/>
            </a:ext>
          </a:extLst>
        </xdr:cNvPr>
        <xdr:cNvSpPr txBox="1"/>
      </xdr:nvSpPr>
      <xdr:spPr>
        <a:xfrm>
          <a:off x="372341" y="6134549"/>
          <a:ext cx="1260902" cy="43596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Resolução</a:t>
          </a:r>
        </a:p>
        <a:p>
          <a:pPr algn="ctr"/>
          <a:r>
            <a:rPr lang="pt-BR" sz="1000" b="1">
              <a:solidFill>
                <a:srgbClr val="002060"/>
              </a:solidFill>
              <a:latin typeface="Verdana" panose="020B0604030504040204" pitchFamily="34" charset="0"/>
              <a:ea typeface="Verdana" panose="020B0604030504040204" pitchFamily="34" charset="0"/>
            </a:rPr>
            <a:t>1.145/2024</a:t>
          </a:r>
        </a:p>
      </xdr:txBody>
    </xdr:sp>
    <xdr:clientData/>
  </xdr:twoCellAnchor>
  <xdr:twoCellAnchor>
    <xdr:from>
      <xdr:col>1</xdr:col>
      <xdr:colOff>1026133</xdr:colOff>
      <xdr:row>5</xdr:row>
      <xdr:rowOff>174755</xdr:rowOff>
    </xdr:from>
    <xdr:to>
      <xdr:col>19</xdr:col>
      <xdr:colOff>135548</xdr:colOff>
      <xdr:row>8</xdr:row>
      <xdr:rowOff>35255</xdr:rowOff>
    </xdr:to>
    <xdr:sp macro="" textlink="">
      <xdr:nvSpPr>
        <xdr:cNvPr id="13" name="CaixaDeTexto 12">
          <a:extLst>
            <a:ext uri="{FF2B5EF4-FFF2-40B4-BE49-F238E27FC236}">
              <a16:creationId xmlns:a16="http://schemas.microsoft.com/office/drawing/2014/main" id="{36CCC43B-390D-40E0-AD12-CF7D7FE55D1E}"/>
            </a:ext>
          </a:extLst>
        </xdr:cNvPr>
        <xdr:cNvSpPr txBox="1"/>
      </xdr:nvSpPr>
      <xdr:spPr>
        <a:xfrm>
          <a:off x="1635733" y="1127255"/>
          <a:ext cx="1070134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Distribuição de profissionais de nível superior por grupo/categoria e modalidade</a:t>
          </a:r>
        </a:p>
      </xdr:txBody>
    </xdr:sp>
    <xdr:clientData/>
  </xdr:twoCellAnchor>
  <xdr:twoCellAnchor>
    <xdr:from>
      <xdr:col>1</xdr:col>
      <xdr:colOff>1033460</xdr:colOff>
      <xdr:row>8</xdr:row>
      <xdr:rowOff>139068</xdr:rowOff>
    </xdr:from>
    <xdr:to>
      <xdr:col>19</xdr:col>
      <xdr:colOff>142875</xdr:colOff>
      <xdr:row>10</xdr:row>
      <xdr:rowOff>190068</xdr:rowOff>
    </xdr:to>
    <xdr:sp macro="" textlink="">
      <xdr:nvSpPr>
        <xdr:cNvPr id="14" name="CaixaDeTexto 13">
          <a:extLst>
            <a:ext uri="{FF2B5EF4-FFF2-40B4-BE49-F238E27FC236}">
              <a16:creationId xmlns:a16="http://schemas.microsoft.com/office/drawing/2014/main" id="{087E827B-1A04-4953-BB28-2FBD0C2C97FC}"/>
            </a:ext>
          </a:extLst>
        </xdr:cNvPr>
        <xdr:cNvSpPr txBox="1"/>
      </xdr:nvSpPr>
      <xdr:spPr>
        <a:xfrm>
          <a:off x="1643060" y="1663068"/>
          <a:ext cx="1070134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Número total de representações das entidades de classe e das instituições de ensino superior</a:t>
          </a:r>
        </a:p>
      </xdr:txBody>
    </xdr:sp>
    <xdr:clientData/>
  </xdr:twoCellAnchor>
  <xdr:twoCellAnchor>
    <xdr:from>
      <xdr:col>1</xdr:col>
      <xdr:colOff>1033460</xdr:colOff>
      <xdr:row>11</xdr:row>
      <xdr:rowOff>128861</xdr:rowOff>
    </xdr:from>
    <xdr:to>
      <xdr:col>19</xdr:col>
      <xdr:colOff>142875</xdr:colOff>
      <xdr:row>13</xdr:row>
      <xdr:rowOff>179861</xdr:rowOff>
    </xdr:to>
    <xdr:sp macro="" textlink="">
      <xdr:nvSpPr>
        <xdr:cNvPr id="15" name="CaixaDeTexto 14">
          <a:extLst>
            <a:ext uri="{FF2B5EF4-FFF2-40B4-BE49-F238E27FC236}">
              <a16:creationId xmlns:a16="http://schemas.microsoft.com/office/drawing/2014/main" id="{CF037B47-ABC6-4898-AD8B-72F986195171}"/>
            </a:ext>
          </a:extLst>
        </xdr:cNvPr>
        <xdr:cNvSpPr txBox="1"/>
      </xdr:nvSpPr>
      <xdr:spPr>
        <a:xfrm>
          <a:off x="1643060" y="2224361"/>
          <a:ext cx="1070134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Cálculo da proporcionalidade entre grupos/categorias e modalidades  – Nível Superior</a:t>
          </a:r>
        </a:p>
      </xdr:txBody>
    </xdr:sp>
    <xdr:clientData/>
  </xdr:twoCellAnchor>
  <xdr:twoCellAnchor>
    <xdr:from>
      <xdr:col>1</xdr:col>
      <xdr:colOff>1026133</xdr:colOff>
      <xdr:row>14</xdr:row>
      <xdr:rowOff>92705</xdr:rowOff>
    </xdr:from>
    <xdr:to>
      <xdr:col>19</xdr:col>
      <xdr:colOff>135548</xdr:colOff>
      <xdr:row>16</xdr:row>
      <xdr:rowOff>143705</xdr:rowOff>
    </xdr:to>
    <xdr:sp macro="" textlink="">
      <xdr:nvSpPr>
        <xdr:cNvPr id="16" name="CaixaDeTexto 15">
          <a:extLst>
            <a:ext uri="{FF2B5EF4-FFF2-40B4-BE49-F238E27FC236}">
              <a16:creationId xmlns:a16="http://schemas.microsoft.com/office/drawing/2014/main" id="{6D1410DF-14EF-4FF7-A11C-7EFAC0F90D19}"/>
            </a:ext>
          </a:extLst>
        </xdr:cNvPr>
        <xdr:cNvSpPr txBox="1"/>
      </xdr:nvSpPr>
      <xdr:spPr>
        <a:xfrm>
          <a:off x="1635733" y="2759705"/>
          <a:ext cx="1070134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Cálculo da proporcionalidade entre as entidades de classe</a:t>
          </a:r>
        </a:p>
      </xdr:txBody>
    </xdr:sp>
    <xdr:clientData/>
  </xdr:twoCellAnchor>
  <xdr:twoCellAnchor>
    <xdr:from>
      <xdr:col>1</xdr:col>
      <xdr:colOff>1033460</xdr:colOff>
      <xdr:row>17</xdr:row>
      <xdr:rowOff>76985</xdr:rowOff>
    </xdr:from>
    <xdr:to>
      <xdr:col>19</xdr:col>
      <xdr:colOff>142875</xdr:colOff>
      <xdr:row>19</xdr:row>
      <xdr:rowOff>127985</xdr:rowOff>
    </xdr:to>
    <xdr:sp macro="" textlink="">
      <xdr:nvSpPr>
        <xdr:cNvPr id="17" name="CaixaDeTexto 16">
          <a:extLst>
            <a:ext uri="{FF2B5EF4-FFF2-40B4-BE49-F238E27FC236}">
              <a16:creationId xmlns:a16="http://schemas.microsoft.com/office/drawing/2014/main" id="{A78BD6BA-1857-4191-AF87-3306BA5E6B10}"/>
            </a:ext>
          </a:extLst>
        </xdr:cNvPr>
        <xdr:cNvSpPr txBox="1"/>
      </xdr:nvSpPr>
      <xdr:spPr>
        <a:xfrm>
          <a:off x="1643060" y="3315485"/>
          <a:ext cx="1070134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Representação das instituições de ensino superior</a:t>
          </a:r>
        </a:p>
      </xdr:txBody>
    </xdr:sp>
    <xdr:clientData/>
  </xdr:twoCellAnchor>
  <xdr:twoCellAnchor>
    <xdr:from>
      <xdr:col>1</xdr:col>
      <xdr:colOff>1026133</xdr:colOff>
      <xdr:row>20</xdr:row>
      <xdr:rowOff>69458</xdr:rowOff>
    </xdr:from>
    <xdr:to>
      <xdr:col>19</xdr:col>
      <xdr:colOff>136889</xdr:colOff>
      <xdr:row>22</xdr:row>
      <xdr:rowOff>120458</xdr:rowOff>
    </xdr:to>
    <xdr:sp macro="" textlink="">
      <xdr:nvSpPr>
        <xdr:cNvPr id="18" name="CaixaDeTexto 17">
          <a:extLst>
            <a:ext uri="{FF2B5EF4-FFF2-40B4-BE49-F238E27FC236}">
              <a16:creationId xmlns:a16="http://schemas.microsoft.com/office/drawing/2014/main" id="{48F27CAA-7C45-4B38-8442-2CC0382C3ECF}"/>
            </a:ext>
          </a:extLst>
        </xdr:cNvPr>
        <xdr:cNvSpPr txBox="1"/>
      </xdr:nvSpPr>
      <xdr:spPr>
        <a:xfrm>
          <a:off x="1635733" y="3879458"/>
          <a:ext cx="10702681"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Distribuição das representações entre os grupos/categorias para as entidades de classe e instituições de ensino superior</a:t>
          </a:r>
        </a:p>
      </xdr:txBody>
    </xdr:sp>
    <xdr:clientData/>
  </xdr:twoCellAnchor>
  <xdr:twoCellAnchor>
    <xdr:from>
      <xdr:col>1</xdr:col>
      <xdr:colOff>1026133</xdr:colOff>
      <xdr:row>23</xdr:row>
      <xdr:rowOff>70590</xdr:rowOff>
    </xdr:from>
    <xdr:to>
      <xdr:col>19</xdr:col>
      <xdr:colOff>136889</xdr:colOff>
      <xdr:row>25</xdr:row>
      <xdr:rowOff>121590</xdr:rowOff>
    </xdr:to>
    <xdr:sp macro="" textlink="">
      <xdr:nvSpPr>
        <xdr:cNvPr id="19" name="CaixaDeTexto 18">
          <a:extLst>
            <a:ext uri="{FF2B5EF4-FFF2-40B4-BE49-F238E27FC236}">
              <a16:creationId xmlns:a16="http://schemas.microsoft.com/office/drawing/2014/main" id="{5AF45FC9-07D6-4BEC-A2A5-260EE392D744}"/>
            </a:ext>
          </a:extLst>
        </xdr:cNvPr>
        <xdr:cNvSpPr txBox="1"/>
      </xdr:nvSpPr>
      <xdr:spPr>
        <a:xfrm>
          <a:off x="1635733" y="4452090"/>
          <a:ext cx="10702681"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Distribuição das representações por grupos/categorias e modalidades profissionais</a:t>
          </a:r>
        </a:p>
      </xdr:txBody>
    </xdr:sp>
    <xdr:clientData/>
  </xdr:twoCellAnchor>
  <xdr:twoCellAnchor>
    <xdr:from>
      <xdr:col>1</xdr:col>
      <xdr:colOff>1026999</xdr:colOff>
      <xdr:row>29</xdr:row>
      <xdr:rowOff>50334</xdr:rowOff>
    </xdr:from>
    <xdr:to>
      <xdr:col>19</xdr:col>
      <xdr:colOff>137755</xdr:colOff>
      <xdr:row>31</xdr:row>
      <xdr:rowOff>101334</xdr:rowOff>
    </xdr:to>
    <xdr:sp macro="" textlink="">
      <xdr:nvSpPr>
        <xdr:cNvPr id="21" name="CaixaDeTexto 20">
          <a:extLst>
            <a:ext uri="{FF2B5EF4-FFF2-40B4-BE49-F238E27FC236}">
              <a16:creationId xmlns:a16="http://schemas.microsoft.com/office/drawing/2014/main" id="{55ACFC11-7652-4C07-AB6B-BFD91A86B796}"/>
            </a:ext>
          </a:extLst>
        </xdr:cNvPr>
        <xdr:cNvSpPr txBox="1"/>
      </xdr:nvSpPr>
      <xdr:spPr>
        <a:xfrm>
          <a:off x="1633135" y="5574834"/>
          <a:ext cx="10644665"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000" b="1">
              <a:solidFill>
                <a:schemeClr val="bg1">
                  <a:lumMod val="95000"/>
                </a:schemeClr>
              </a:solidFill>
              <a:latin typeface="Verdana" panose="020B0604030504040204" pitchFamily="34" charset="0"/>
              <a:ea typeface="Verdana" panose="020B0604030504040204" pitchFamily="34" charset="0"/>
              <a:cs typeface="+mn-cs"/>
            </a:rPr>
            <a:t>Dispõe sobre os procedimentos para registro e revisão de registro das instituições de ensino e das entidades de classe de profissionais nos Creas e dá outras providências</a:t>
          </a:r>
        </a:p>
      </xdr:txBody>
    </xdr:sp>
    <xdr:clientData/>
  </xdr:twoCellAnchor>
  <xdr:twoCellAnchor>
    <xdr:from>
      <xdr:col>1</xdr:col>
      <xdr:colOff>1036524</xdr:colOff>
      <xdr:row>32</xdr:row>
      <xdr:rowOff>53198</xdr:rowOff>
    </xdr:from>
    <xdr:to>
      <xdr:col>19</xdr:col>
      <xdr:colOff>147280</xdr:colOff>
      <xdr:row>34</xdr:row>
      <xdr:rowOff>104198</xdr:rowOff>
    </xdr:to>
    <xdr:sp macro="" textlink="">
      <xdr:nvSpPr>
        <xdr:cNvPr id="22" name="CaixaDeTexto 21">
          <a:extLst>
            <a:ext uri="{FF2B5EF4-FFF2-40B4-BE49-F238E27FC236}">
              <a16:creationId xmlns:a16="http://schemas.microsoft.com/office/drawing/2014/main" id="{6609D215-629A-4E48-B0EE-860FEB414671}"/>
            </a:ext>
          </a:extLst>
        </xdr:cNvPr>
        <xdr:cNvSpPr txBox="1"/>
      </xdr:nvSpPr>
      <xdr:spPr>
        <a:xfrm>
          <a:off x="1642660" y="6149198"/>
          <a:ext cx="10644665"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00" b="1" i="0" u="none" strike="noStrike" kern="0" cap="none" spc="0" normalizeH="0" baseline="0" noProof="0">
              <a:ln>
                <a:noFill/>
              </a:ln>
              <a:solidFill>
                <a:prstClr val="white">
                  <a:lumMod val="95000"/>
                </a:prstClr>
              </a:solidFill>
              <a:effectLst/>
              <a:uLnTx/>
              <a:uFillTx/>
              <a:latin typeface="Verdana" panose="020B0604030504040204" pitchFamily="34" charset="0"/>
              <a:ea typeface="Verdana" panose="020B0604030504040204" pitchFamily="34" charset="0"/>
              <a:cs typeface="+mn-cs"/>
            </a:rPr>
            <a:t>Dispõe sobre a composição dos plenários e das câmaras especializadas dos Conselhos Regionais de Engenharia e Agronomia – Creas e dá outras providências</a:t>
          </a:r>
        </a:p>
      </xdr:txBody>
    </xdr:sp>
    <xdr:clientData/>
  </xdr:twoCellAnchor>
  <xdr:twoCellAnchor>
    <xdr:from>
      <xdr:col>0</xdr:col>
      <xdr:colOff>66675</xdr:colOff>
      <xdr:row>0</xdr:row>
      <xdr:rowOff>28575</xdr:rowOff>
    </xdr:from>
    <xdr:to>
      <xdr:col>21</xdr:col>
      <xdr:colOff>200026</xdr:colOff>
      <xdr:row>2</xdr:row>
      <xdr:rowOff>95250</xdr:rowOff>
    </xdr:to>
    <xdr:sp macro="" textlink="">
      <xdr:nvSpPr>
        <xdr:cNvPr id="23" name="CaixaDeTexto 22">
          <a:extLst>
            <a:ext uri="{FF2B5EF4-FFF2-40B4-BE49-F238E27FC236}">
              <a16:creationId xmlns:a16="http://schemas.microsoft.com/office/drawing/2014/main" id="{26214BD3-DBF4-4BD9-9D09-815D776BD006}"/>
            </a:ext>
          </a:extLst>
        </xdr:cNvPr>
        <xdr:cNvSpPr txBox="1"/>
      </xdr:nvSpPr>
      <xdr:spPr>
        <a:xfrm>
          <a:off x="66675" y="28575"/>
          <a:ext cx="13554076"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solidFill>
                <a:schemeClr val="bg1">
                  <a:lumMod val="95000"/>
                </a:schemeClr>
              </a:solidFill>
              <a:latin typeface="Verdana" panose="020B0604030504040204" pitchFamily="34" charset="0"/>
              <a:ea typeface="Verdana" panose="020B0604030504040204" pitchFamily="34" charset="0"/>
            </a:rPr>
            <a:t>COMPOSIÇÃO DOS PLENÁRIOS DOS CREAS - 2026</a:t>
          </a:r>
        </a:p>
      </xdr:txBody>
    </xdr:sp>
    <xdr:clientData/>
  </xdr:twoCellAnchor>
  <xdr:twoCellAnchor>
    <xdr:from>
      <xdr:col>19</xdr:col>
      <xdr:colOff>19050</xdr:colOff>
      <xdr:row>2</xdr:row>
      <xdr:rowOff>180975</xdr:rowOff>
    </xdr:from>
    <xdr:to>
      <xdr:col>20</xdr:col>
      <xdr:colOff>571500</xdr:colOff>
      <xdr:row>5</xdr:row>
      <xdr:rowOff>11257</xdr:rowOff>
    </xdr:to>
    <xdr:sp macro="" textlink="">
      <xdr:nvSpPr>
        <xdr:cNvPr id="27" name="CaixaDeTexto 26">
          <a:hlinkClick xmlns:r="http://schemas.openxmlformats.org/officeDocument/2006/relationships" r:id="rId10"/>
          <a:extLst>
            <a:ext uri="{FF2B5EF4-FFF2-40B4-BE49-F238E27FC236}">
              <a16:creationId xmlns:a16="http://schemas.microsoft.com/office/drawing/2014/main" id="{11C2E7A6-FD5F-4F86-A962-E4F9267B3C1E}"/>
            </a:ext>
          </a:extLst>
        </xdr:cNvPr>
        <xdr:cNvSpPr txBox="1"/>
      </xdr:nvSpPr>
      <xdr:spPr>
        <a:xfrm>
          <a:off x="12220575" y="561975"/>
          <a:ext cx="1162050" cy="401782"/>
        </a:xfrm>
        <a:prstGeom prst="rect">
          <a:avLst/>
        </a:prstGeom>
        <a:solidFill>
          <a:sysClr val="window" lastClr="FFFFFF">
            <a:lumMod val="95000"/>
          </a:sysClr>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400" b="1" i="0" u="none" strike="noStrike" kern="0" cap="none" spc="0" normalizeH="0" baseline="0" noProof="0">
              <a:ln>
                <a:noFill/>
              </a:ln>
              <a:solidFill>
                <a:srgbClr val="002060"/>
              </a:solidFill>
              <a:effectLst/>
              <a:uLnTx/>
              <a:uFillTx/>
              <a:latin typeface="Verdana" panose="020B0604030504040204" pitchFamily="34" charset="0"/>
              <a:ea typeface="Verdana" panose="020B0604030504040204" pitchFamily="34" charset="0"/>
              <a:cs typeface="+mn-cs"/>
            </a:rPr>
            <a:t>INICIAR</a:t>
          </a:r>
        </a:p>
      </xdr:txBody>
    </xdr:sp>
    <xdr:clientData/>
  </xdr:twoCellAnchor>
  <xdr:twoCellAnchor>
    <xdr:from>
      <xdr:col>0</xdr:col>
      <xdr:colOff>361950</xdr:colOff>
      <xdr:row>3</xdr:row>
      <xdr:rowOff>24311</xdr:rowOff>
    </xdr:from>
    <xdr:to>
      <xdr:col>1</xdr:col>
      <xdr:colOff>1016716</xdr:colOff>
      <xdr:row>5</xdr:row>
      <xdr:rowOff>79279</xdr:rowOff>
    </xdr:to>
    <xdr:sp macro="" textlink="">
      <xdr:nvSpPr>
        <xdr:cNvPr id="31" name="CaixaDeTexto 30">
          <a:hlinkClick xmlns:r="http://schemas.openxmlformats.org/officeDocument/2006/relationships" r:id="rId10"/>
          <a:extLst>
            <a:ext uri="{FF2B5EF4-FFF2-40B4-BE49-F238E27FC236}">
              <a16:creationId xmlns:a16="http://schemas.microsoft.com/office/drawing/2014/main" id="{8550406E-C4FB-44C8-BBB2-A21B0B1E3F74}"/>
            </a:ext>
          </a:extLst>
        </xdr:cNvPr>
        <xdr:cNvSpPr txBox="1"/>
      </xdr:nvSpPr>
      <xdr:spPr>
        <a:xfrm>
          <a:off x="361950" y="595811"/>
          <a:ext cx="1264366" cy="43596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EC</a:t>
          </a:r>
          <a:r>
            <a:rPr lang="pt-BR" sz="1000" b="1" baseline="0">
              <a:solidFill>
                <a:srgbClr val="002060"/>
              </a:solidFill>
              <a:latin typeface="Verdana" panose="020B0604030504040204" pitchFamily="34" charset="0"/>
              <a:ea typeface="Verdana" panose="020B0604030504040204" pitchFamily="34" charset="0"/>
            </a:rPr>
            <a:t> E IES</a:t>
          </a:r>
          <a:endParaRPr lang="pt-BR" sz="1000" b="1">
            <a:solidFill>
              <a:srgbClr val="002060"/>
            </a:solidFill>
            <a:latin typeface="Verdana" panose="020B0604030504040204" pitchFamily="34" charset="0"/>
            <a:ea typeface="Verdana" panose="020B0604030504040204" pitchFamily="34" charset="0"/>
          </a:endParaRPr>
        </a:p>
      </xdr:txBody>
    </xdr:sp>
    <xdr:clientData/>
  </xdr:twoCellAnchor>
  <xdr:twoCellAnchor>
    <xdr:from>
      <xdr:col>1</xdr:col>
      <xdr:colOff>1026133</xdr:colOff>
      <xdr:row>3</xdr:row>
      <xdr:rowOff>42015</xdr:rowOff>
    </xdr:from>
    <xdr:to>
      <xdr:col>19</xdr:col>
      <xdr:colOff>136889</xdr:colOff>
      <xdr:row>5</xdr:row>
      <xdr:rowOff>93015</xdr:rowOff>
    </xdr:to>
    <xdr:sp macro="" textlink="">
      <xdr:nvSpPr>
        <xdr:cNvPr id="32" name="CaixaDeTexto 31">
          <a:extLst>
            <a:ext uri="{FF2B5EF4-FFF2-40B4-BE49-F238E27FC236}">
              <a16:creationId xmlns:a16="http://schemas.microsoft.com/office/drawing/2014/main" id="{FE72FAB0-940A-4A85-8C3C-0F1664860932}"/>
            </a:ext>
          </a:extLst>
        </xdr:cNvPr>
        <xdr:cNvSpPr txBox="1"/>
      </xdr:nvSpPr>
      <xdr:spPr>
        <a:xfrm>
          <a:off x="1635733" y="613515"/>
          <a:ext cx="10702681"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Relação das entidades de classe e instituições</a:t>
          </a:r>
          <a:r>
            <a:rPr lang="pt-BR" sz="1000" b="1" baseline="0">
              <a:solidFill>
                <a:schemeClr val="bg1">
                  <a:lumMod val="95000"/>
                </a:schemeClr>
              </a:solidFill>
              <a:latin typeface="Verdana" panose="020B0604030504040204" pitchFamily="34" charset="0"/>
              <a:ea typeface="Verdana" panose="020B0604030504040204" pitchFamily="34" charset="0"/>
            </a:rPr>
            <a:t> de ensino superior registradas no Crea e com registro ativo ou suspenso</a:t>
          </a:r>
          <a:endParaRPr lang="pt-BR" sz="1000" b="1">
            <a:solidFill>
              <a:schemeClr val="bg1">
                <a:lumMod val="95000"/>
              </a:schemeClr>
            </a:solidFill>
            <a:latin typeface="Verdana" panose="020B0604030504040204" pitchFamily="34" charset="0"/>
            <a:ea typeface="Verdana" panose="020B0604030504040204" pitchFamily="34" charset="0"/>
          </a:endParaRPr>
        </a:p>
      </xdr:txBody>
    </xdr:sp>
    <xdr:clientData/>
  </xdr:twoCellAnchor>
  <xdr:twoCellAnchor>
    <xdr:from>
      <xdr:col>0</xdr:col>
      <xdr:colOff>366187</xdr:colOff>
      <xdr:row>26</xdr:row>
      <xdr:rowOff>38928</xdr:rowOff>
    </xdr:from>
    <xdr:to>
      <xdr:col>1</xdr:col>
      <xdr:colOff>1020953</xdr:colOff>
      <xdr:row>28</xdr:row>
      <xdr:rowOff>95881</xdr:rowOff>
    </xdr:to>
    <xdr:sp macro="" textlink="">
      <xdr:nvSpPr>
        <xdr:cNvPr id="36" name="CaixaDeTexto 35">
          <a:hlinkClick xmlns:r="http://schemas.openxmlformats.org/officeDocument/2006/relationships" r:id="rId11"/>
          <a:extLst>
            <a:ext uri="{FF2B5EF4-FFF2-40B4-BE49-F238E27FC236}">
              <a16:creationId xmlns:a16="http://schemas.microsoft.com/office/drawing/2014/main" id="{600360C7-EC34-2E48-BA3F-2B85C96BAAAE}"/>
            </a:ext>
          </a:extLst>
        </xdr:cNvPr>
        <xdr:cNvSpPr txBox="1"/>
      </xdr:nvSpPr>
      <xdr:spPr>
        <a:xfrm>
          <a:off x="366187" y="5256511"/>
          <a:ext cx="1353266" cy="45912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solidFill>
                <a:srgbClr val="002060"/>
              </a:solidFill>
              <a:latin typeface="Verdana" panose="020B0604030504040204" pitchFamily="34" charset="0"/>
              <a:ea typeface="Verdana" panose="020B0604030504040204" pitchFamily="34" charset="0"/>
            </a:rPr>
            <a:t>Decisão</a:t>
          </a:r>
        </a:p>
        <a:p>
          <a:pPr algn="ctr"/>
          <a:r>
            <a:rPr lang="pt-BR" sz="1000" b="1">
              <a:solidFill>
                <a:srgbClr val="002060"/>
              </a:solidFill>
              <a:latin typeface="Verdana" panose="020B0604030504040204" pitchFamily="34" charset="0"/>
              <a:ea typeface="Verdana" panose="020B0604030504040204" pitchFamily="34" charset="0"/>
            </a:rPr>
            <a:t>PL-</a:t>
          </a:r>
          <a:r>
            <a:rPr lang="pt-BR" sz="1000" b="1">
              <a:solidFill>
                <a:sysClr val="windowText" lastClr="000000"/>
              </a:solidFill>
              <a:latin typeface="Verdana" panose="020B0604030504040204" pitchFamily="34" charset="0"/>
              <a:ea typeface="Verdana" panose="020B0604030504040204" pitchFamily="34" charset="0"/>
            </a:rPr>
            <a:t>0172/2025</a:t>
          </a:r>
        </a:p>
      </xdr:txBody>
    </xdr:sp>
    <xdr:clientData/>
  </xdr:twoCellAnchor>
  <xdr:twoCellAnchor>
    <xdr:from>
      <xdr:col>1</xdr:col>
      <xdr:colOff>1030370</xdr:colOff>
      <xdr:row>26</xdr:row>
      <xdr:rowOff>50914</xdr:rowOff>
    </xdr:from>
    <xdr:to>
      <xdr:col>19</xdr:col>
      <xdr:colOff>141126</xdr:colOff>
      <xdr:row>28</xdr:row>
      <xdr:rowOff>101914</xdr:rowOff>
    </xdr:to>
    <xdr:sp macro="" textlink="">
      <xdr:nvSpPr>
        <xdr:cNvPr id="37" name="CaixaDeTexto 36">
          <a:extLst>
            <a:ext uri="{FF2B5EF4-FFF2-40B4-BE49-F238E27FC236}">
              <a16:creationId xmlns:a16="http://schemas.microsoft.com/office/drawing/2014/main" id="{689B5DC9-FBCE-2E4F-B857-680E3BA54D35}"/>
            </a:ext>
          </a:extLst>
        </xdr:cNvPr>
        <xdr:cNvSpPr txBox="1"/>
      </xdr:nvSpPr>
      <xdr:spPr>
        <a:xfrm>
          <a:off x="1728870" y="5268497"/>
          <a:ext cx="12392839" cy="453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000" b="1">
              <a:solidFill>
                <a:schemeClr val="bg1">
                  <a:lumMod val="95000"/>
                </a:schemeClr>
              </a:solidFill>
              <a:latin typeface="Verdana" panose="020B0604030504040204" pitchFamily="34" charset="0"/>
              <a:ea typeface="Verdana" panose="020B0604030504040204" pitchFamily="34" charset="0"/>
            </a:rPr>
            <a:t>Aprova o cronograma de atividades relativo à composição dos Plenários dos Creas – 2026, a ser cumprido no exercício de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0</xdr:row>
      <xdr:rowOff>57150</xdr:rowOff>
    </xdr:from>
    <xdr:to>
      <xdr:col>7</xdr:col>
      <xdr:colOff>406400</xdr:colOff>
      <xdr:row>0</xdr:row>
      <xdr:rowOff>332316</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162C267A-4185-4344-AD79-31169E8B9979}"/>
            </a:ext>
          </a:extLst>
        </xdr:cNvPr>
        <xdr:cNvSpPr txBox="1"/>
      </xdr:nvSpPr>
      <xdr:spPr>
        <a:xfrm>
          <a:off x="8858250" y="219075"/>
          <a:ext cx="920750" cy="275166"/>
        </a:xfrm>
        <a:prstGeom prst="rect">
          <a:avLst/>
        </a:prstGeom>
        <a:solidFill>
          <a:srgbClr val="00206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lumMod val="95000"/>
                </a:schemeClr>
              </a:solidFill>
              <a:latin typeface="Verdana" panose="020B0604030504040204" pitchFamily="34" charset="0"/>
              <a:ea typeface="Verdana" panose="020B0604030504040204" pitchFamily="34" charset="0"/>
            </a:rPr>
            <a:t>INÍCIO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74084</xdr:colOff>
      <xdr:row>0</xdr:row>
      <xdr:rowOff>31753</xdr:rowOff>
    </xdr:from>
    <xdr:to>
      <xdr:col>6</xdr:col>
      <xdr:colOff>232834</xdr:colOff>
      <xdr:row>0</xdr:row>
      <xdr:rowOff>306919</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EF34C574-3488-4AC1-9088-D23CC17AE066}"/>
            </a:ext>
          </a:extLst>
        </xdr:cNvPr>
        <xdr:cNvSpPr txBox="1"/>
      </xdr:nvSpPr>
      <xdr:spPr>
        <a:xfrm>
          <a:off x="8942917" y="31753"/>
          <a:ext cx="920750" cy="275166"/>
        </a:xfrm>
        <a:prstGeom prst="rect">
          <a:avLst/>
        </a:prstGeom>
        <a:solidFill>
          <a:srgbClr val="00206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lumMod val="95000"/>
                </a:schemeClr>
              </a:solidFill>
              <a:latin typeface="Verdana" panose="020B0604030504040204" pitchFamily="34" charset="0"/>
              <a:ea typeface="Verdana" panose="020B0604030504040204" pitchFamily="34" charset="0"/>
            </a:rPr>
            <a:t>INÍCIO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148167</xdr:colOff>
      <xdr:row>0</xdr:row>
      <xdr:rowOff>52916</xdr:rowOff>
    </xdr:from>
    <xdr:to>
      <xdr:col>4</xdr:col>
      <xdr:colOff>476250</xdr:colOff>
      <xdr:row>0</xdr:row>
      <xdr:rowOff>318557</xdr:rowOff>
    </xdr:to>
    <xdr:sp macro="" textlink="">
      <xdr:nvSpPr>
        <xdr:cNvPr id="8" name="CaixaDeTexto 7">
          <a:hlinkClick xmlns:r="http://schemas.openxmlformats.org/officeDocument/2006/relationships" r:id="rId1"/>
          <a:extLst>
            <a:ext uri="{FF2B5EF4-FFF2-40B4-BE49-F238E27FC236}">
              <a16:creationId xmlns:a16="http://schemas.microsoft.com/office/drawing/2014/main" id="{A604F320-14A0-4DAA-B01E-C329B758996F}"/>
            </a:ext>
          </a:extLst>
        </xdr:cNvPr>
        <xdr:cNvSpPr txBox="1"/>
      </xdr:nvSpPr>
      <xdr:spPr>
        <a:xfrm>
          <a:off x="7958667" y="52916"/>
          <a:ext cx="920750" cy="265641"/>
        </a:xfrm>
        <a:prstGeom prst="rect">
          <a:avLst/>
        </a:prstGeom>
        <a:solidFill>
          <a:srgbClr val="002060"/>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400" b="1" i="0" u="none" strike="noStrike" kern="0" cap="none" spc="0" normalizeH="0" baseline="0" noProof="0">
              <a:ln>
                <a:noFill/>
              </a:ln>
              <a:solidFill>
                <a:sysClr val="window" lastClr="FFFFFF">
                  <a:lumMod val="95000"/>
                </a:sysClr>
              </a:solidFill>
              <a:effectLst/>
              <a:uLnTx/>
              <a:uFillTx/>
              <a:latin typeface="Verdana" panose="020B0604030504040204" pitchFamily="34" charset="0"/>
              <a:ea typeface="Verdana" panose="020B0604030504040204" pitchFamily="34" charset="0"/>
              <a:cs typeface="+mn-cs"/>
            </a:rPr>
            <a:t>INÍCIO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92073</xdr:colOff>
      <xdr:row>2</xdr:row>
      <xdr:rowOff>53976</xdr:rowOff>
    </xdr:from>
    <xdr:to>
      <xdr:col>17</xdr:col>
      <xdr:colOff>536573</xdr:colOff>
      <xdr:row>2</xdr:row>
      <xdr:rowOff>329142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A217543F-4CFA-474F-B49A-37FD6E08B905}"/>
            </a:ext>
          </a:extLst>
        </xdr:cNvPr>
        <xdr:cNvSpPr txBox="1"/>
      </xdr:nvSpPr>
      <xdr:spPr>
        <a:xfrm>
          <a:off x="16608423" y="654051"/>
          <a:ext cx="1206500" cy="275166"/>
        </a:xfrm>
        <a:prstGeom prst="rect">
          <a:avLst/>
        </a:prstGeom>
        <a:solidFill>
          <a:srgbClr val="002060"/>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400" b="1" i="0" u="none" strike="noStrike" kern="0" cap="none" spc="0" normalizeH="0" baseline="0" noProof="0">
              <a:ln>
                <a:noFill/>
              </a:ln>
              <a:solidFill>
                <a:sysClr val="window" lastClr="FFFFFF">
                  <a:lumMod val="95000"/>
                </a:sysClr>
              </a:solidFill>
              <a:effectLst/>
              <a:uLnTx/>
              <a:uFillTx/>
              <a:latin typeface="Verdana" panose="020B0604030504040204" pitchFamily="34" charset="0"/>
              <a:ea typeface="Verdana" panose="020B0604030504040204" pitchFamily="34" charset="0"/>
              <a:cs typeface="+mn-cs"/>
            </a:rPr>
            <a:t>INÍCIO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48</xdr:col>
      <xdr:colOff>395819</xdr:colOff>
      <xdr:row>209</xdr:row>
      <xdr:rowOff>25398</xdr:rowOff>
    </xdr:from>
    <xdr:to>
      <xdr:col>50</xdr:col>
      <xdr:colOff>374652</xdr:colOff>
      <xdr:row>210</xdr:row>
      <xdr:rowOff>46564</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DDFAF90B-47BC-4732-A239-4C4467D3D20C}"/>
            </a:ext>
          </a:extLst>
        </xdr:cNvPr>
        <xdr:cNvSpPr txBox="1"/>
      </xdr:nvSpPr>
      <xdr:spPr>
        <a:xfrm>
          <a:off x="18503902" y="7782981"/>
          <a:ext cx="920750" cy="275166"/>
        </a:xfrm>
        <a:prstGeom prst="rect">
          <a:avLst/>
        </a:prstGeom>
        <a:solidFill>
          <a:srgbClr val="002060"/>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400" b="1" i="0" u="none" strike="noStrike" kern="0" cap="none" spc="0" normalizeH="0" baseline="0" noProof="0">
              <a:ln>
                <a:noFill/>
              </a:ln>
              <a:solidFill>
                <a:sysClr val="window" lastClr="FFFFFF">
                  <a:lumMod val="95000"/>
                </a:sysClr>
              </a:solidFill>
              <a:effectLst/>
              <a:uLnTx/>
              <a:uFillTx/>
              <a:latin typeface="Verdana" panose="020B0604030504040204" pitchFamily="34" charset="0"/>
              <a:ea typeface="Verdana" panose="020B0604030504040204" pitchFamily="34" charset="0"/>
              <a:cs typeface="+mn-cs"/>
            </a:rPr>
            <a:t>INÍCIO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10585</xdr:colOff>
      <xdr:row>116</xdr:row>
      <xdr:rowOff>25399</xdr:rowOff>
    </xdr:from>
    <xdr:to>
      <xdr:col>25</xdr:col>
      <xdr:colOff>374653</xdr:colOff>
      <xdr:row>116</xdr:row>
      <xdr:rowOff>381000</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2F0DA1A3-7352-4A2F-B231-11532882C5BD}"/>
            </a:ext>
          </a:extLst>
        </xdr:cNvPr>
        <xdr:cNvSpPr txBox="1"/>
      </xdr:nvSpPr>
      <xdr:spPr>
        <a:xfrm>
          <a:off x="8815918" y="6333066"/>
          <a:ext cx="1073152" cy="355601"/>
        </a:xfrm>
        <a:prstGeom prst="rect">
          <a:avLst/>
        </a:prstGeom>
        <a:solidFill>
          <a:srgbClr val="002060"/>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400" b="1" i="0" u="none" strike="noStrike" kern="0" cap="none" spc="0" normalizeH="0" baseline="0" noProof="0">
              <a:ln>
                <a:noFill/>
              </a:ln>
              <a:solidFill>
                <a:sysClr val="window" lastClr="FFFFFF">
                  <a:lumMod val="95000"/>
                </a:sysClr>
              </a:solidFill>
              <a:effectLst/>
              <a:uLnTx/>
              <a:uFillTx/>
              <a:latin typeface="Verdana" panose="020B0604030504040204" pitchFamily="34" charset="0"/>
              <a:ea typeface="Verdana" panose="020B0604030504040204" pitchFamily="34" charset="0"/>
              <a:cs typeface="+mn-cs"/>
            </a:rPr>
            <a:t>INÍCIO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74081</xdr:colOff>
      <xdr:row>0</xdr:row>
      <xdr:rowOff>42332</xdr:rowOff>
    </xdr:from>
    <xdr:to>
      <xdr:col>5</xdr:col>
      <xdr:colOff>402165</xdr:colOff>
      <xdr:row>0</xdr:row>
      <xdr:rowOff>317498</xdr:rowOff>
    </xdr:to>
    <xdr:sp macro="" textlink="">
      <xdr:nvSpPr>
        <xdr:cNvPr id="5" name="CaixaDeTexto 4">
          <a:hlinkClick xmlns:r="http://schemas.openxmlformats.org/officeDocument/2006/relationships" r:id="rId1"/>
          <a:extLst>
            <a:ext uri="{FF2B5EF4-FFF2-40B4-BE49-F238E27FC236}">
              <a16:creationId xmlns:a16="http://schemas.microsoft.com/office/drawing/2014/main" id="{48777396-4CBF-4A66-860C-89F2AAF66544}"/>
            </a:ext>
          </a:extLst>
        </xdr:cNvPr>
        <xdr:cNvSpPr txBox="1"/>
      </xdr:nvSpPr>
      <xdr:spPr>
        <a:xfrm>
          <a:off x="6699248" y="42332"/>
          <a:ext cx="920750" cy="275166"/>
        </a:xfrm>
        <a:prstGeom prst="rect">
          <a:avLst/>
        </a:prstGeom>
        <a:solidFill>
          <a:srgbClr val="002060"/>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1400" b="1" i="0" u="none" strike="noStrike" kern="0" cap="none" spc="0" normalizeH="0" baseline="0" noProof="0">
              <a:ln>
                <a:noFill/>
              </a:ln>
              <a:solidFill>
                <a:sysClr val="window" lastClr="FFFFFF">
                  <a:lumMod val="95000"/>
                </a:sysClr>
              </a:solidFill>
              <a:effectLst/>
              <a:uLnTx/>
              <a:uFillTx/>
              <a:latin typeface="Verdana" panose="020B0604030504040204" pitchFamily="34" charset="0"/>
              <a:ea typeface="Verdana" panose="020B0604030504040204" pitchFamily="34" charset="0"/>
              <a:cs typeface="+mn-cs"/>
            </a:rPr>
            <a:t>INÍCIO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1037512</xdr:colOff>
      <xdr:row>14</xdr:row>
      <xdr:rowOff>69058</xdr:rowOff>
    </xdr:from>
    <xdr:to>
      <xdr:col>6</xdr:col>
      <xdr:colOff>1958263</xdr:colOff>
      <xdr:row>16</xdr:row>
      <xdr:rowOff>13451</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3836D782-044B-4C90-92FD-385C9E892B78}"/>
            </a:ext>
          </a:extLst>
        </xdr:cNvPr>
        <xdr:cNvSpPr txBox="1"/>
      </xdr:nvSpPr>
      <xdr:spPr>
        <a:xfrm>
          <a:off x="6582999" y="521092"/>
          <a:ext cx="920751" cy="267274"/>
        </a:xfrm>
        <a:prstGeom prst="rect">
          <a:avLst/>
        </a:prstGeom>
        <a:solidFill>
          <a:srgbClr val="00206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lumMod val="95000"/>
                </a:schemeClr>
              </a:solidFill>
              <a:latin typeface="Verdana" panose="020B0604030504040204" pitchFamily="34" charset="0"/>
              <a:ea typeface="Verdana" panose="020B0604030504040204" pitchFamily="34" charset="0"/>
            </a:rPr>
            <a:t>INÍCIO</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DBB08-232E-4E3B-8AC6-A6681692ECE1}">
  <dimension ref="W9:AA15"/>
  <sheetViews>
    <sheetView showGridLines="0" tabSelected="1" zoomScale="110" zoomScaleNormal="110" workbookViewId="0"/>
  </sheetViews>
  <sheetFormatPr defaultColWidth="9.140625" defaultRowHeight="15" x14ac:dyDescent="0.2"/>
  <cols>
    <col min="1" max="1" width="9.140625" style="216"/>
    <col min="2" max="2" width="18.42578125" style="216" customWidth="1"/>
    <col min="3" max="16384" width="9.140625" style="216"/>
  </cols>
  <sheetData>
    <row r="9" spans="23:27" ht="15" customHeight="1" x14ac:dyDescent="0.2">
      <c r="W9" s="233"/>
      <c r="X9" s="233"/>
      <c r="Y9" s="233"/>
      <c r="Z9" s="233"/>
      <c r="AA9" s="233"/>
    </row>
    <row r="10" spans="23:27" x14ac:dyDescent="0.2">
      <c r="W10" s="233"/>
      <c r="X10" s="233"/>
      <c r="Y10" s="233"/>
      <c r="Z10" s="233"/>
      <c r="AA10" s="233"/>
    </row>
    <row r="11" spans="23:27" x14ac:dyDescent="0.2">
      <c r="W11" s="233"/>
      <c r="X11" s="233"/>
      <c r="Y11" s="233"/>
      <c r="Z11" s="233"/>
      <c r="AA11" s="233"/>
    </row>
    <row r="12" spans="23:27" x14ac:dyDescent="0.2">
      <c r="W12" s="233"/>
      <c r="X12" s="233"/>
      <c r="Y12" s="233"/>
      <c r="Z12" s="233"/>
      <c r="AA12" s="233"/>
    </row>
    <row r="13" spans="23:27" x14ac:dyDescent="0.2">
      <c r="W13" s="233"/>
      <c r="X13" s="233"/>
      <c r="Y13" s="233"/>
      <c r="Z13" s="233"/>
      <c r="AA13" s="233"/>
    </row>
    <row r="14" spans="23:27" x14ac:dyDescent="0.2">
      <c r="W14" s="233"/>
      <c r="X14" s="233"/>
      <c r="Y14" s="233"/>
      <c r="Z14" s="233"/>
      <c r="AA14" s="233"/>
    </row>
    <row r="15" spans="23:27" x14ac:dyDescent="0.2">
      <c r="W15" s="233"/>
      <c r="X15" s="233"/>
      <c r="Y15" s="233"/>
      <c r="Z15" s="233"/>
      <c r="AA15" s="233"/>
    </row>
  </sheetData>
  <sheetProtection algorithmName="SHA-512" hashValue="PCKYv9xF4V4hjGryTN4D2fdGwffl3/dOqjIarL7RQVygrpFjGPR78pXIZJI6nPhHM/JB6/PXwJnTJ1S7PMplyg==" saltValue="Pxev38YJzsd0bxC06xEc4Q==" spinCount="100000" sheet="1" selectLockedCells="1"/>
  <pageMargins left="0.511811024" right="0.511811024" top="0.78740157499999996" bottom="0.78740157499999996" header="0.31496062000000002" footer="0.31496062000000002"/>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C8AAB-93B5-485C-913B-ED338BEB4057}">
  <dimension ref="A1:BB225"/>
  <sheetViews>
    <sheetView showGridLines="0" zoomScale="120" zoomScaleNormal="120" zoomScaleSheetLayoutView="100" workbookViewId="0">
      <pane ySplit="3" topLeftCell="A4" activePane="bottomLeft" state="frozen"/>
      <selection pane="bottomLeft" activeCell="B4" sqref="B4"/>
    </sheetView>
  </sheetViews>
  <sheetFormatPr defaultColWidth="9.140625" defaultRowHeight="12.75" x14ac:dyDescent="0.2"/>
  <cols>
    <col min="1" max="1" width="17.85546875" style="137" bestFit="1" customWidth="1"/>
    <col min="2" max="2" width="13.7109375" style="137" customWidth="1"/>
    <col min="3" max="3" width="70.7109375" style="238" customWidth="1"/>
    <col min="4" max="4" width="13.7109375" style="137" customWidth="1"/>
    <col min="5" max="6" width="12.7109375" style="137" customWidth="1"/>
    <col min="7" max="16384" width="9.140625" style="237"/>
  </cols>
  <sheetData>
    <row r="1" spans="1:6" ht="27.95" customHeight="1" x14ac:dyDescent="0.2">
      <c r="A1" s="468"/>
      <c r="B1" s="468"/>
      <c r="C1" s="468"/>
      <c r="D1" s="468"/>
      <c r="E1" s="468"/>
      <c r="F1" s="468"/>
    </row>
    <row r="2" spans="1:6" ht="20.100000000000001" customHeight="1" thickBot="1" x14ac:dyDescent="0.25">
      <c r="A2" s="467" t="s">
        <v>419</v>
      </c>
      <c r="B2" s="468"/>
      <c r="C2" s="468"/>
      <c r="D2" s="468"/>
      <c r="E2" s="468"/>
      <c r="F2" s="468"/>
    </row>
    <row r="3" spans="1:6" ht="42.75" thickBot="1" x14ac:dyDescent="0.25">
      <c r="A3" s="241" t="s">
        <v>287</v>
      </c>
      <c r="B3" s="242" t="s">
        <v>7</v>
      </c>
      <c r="C3" s="243" t="s">
        <v>239</v>
      </c>
      <c r="D3" s="244" t="s">
        <v>288</v>
      </c>
      <c r="E3" s="244" t="s">
        <v>289</v>
      </c>
      <c r="F3" s="245" t="s">
        <v>290</v>
      </c>
    </row>
    <row r="4" spans="1:6" s="405" customFormat="1" x14ac:dyDescent="0.2">
      <c r="A4" s="43" t="s">
        <v>282</v>
      </c>
      <c r="B4" s="307"/>
      <c r="C4" s="308"/>
      <c r="D4" s="453"/>
      <c r="E4" s="453"/>
      <c r="F4" s="309" t="s">
        <v>282</v>
      </c>
    </row>
    <row r="5" spans="1:6" s="405" customFormat="1" x14ac:dyDescent="0.2">
      <c r="A5" s="44" t="s">
        <v>282</v>
      </c>
      <c r="B5" s="272"/>
      <c r="C5" s="310"/>
      <c r="D5" s="454"/>
      <c r="E5" s="454"/>
      <c r="F5" s="311" t="s">
        <v>282</v>
      </c>
    </row>
    <row r="6" spans="1:6" s="405" customFormat="1" x14ac:dyDescent="0.2">
      <c r="A6" s="44" t="s">
        <v>282</v>
      </c>
      <c r="B6" s="272"/>
      <c r="C6" s="310"/>
      <c r="D6" s="454"/>
      <c r="E6" s="454"/>
      <c r="F6" s="311" t="s">
        <v>282</v>
      </c>
    </row>
    <row r="7" spans="1:6" s="405" customFormat="1" x14ac:dyDescent="0.2">
      <c r="A7" s="44" t="s">
        <v>282</v>
      </c>
      <c r="B7" s="272"/>
      <c r="C7" s="310"/>
      <c r="D7" s="454"/>
      <c r="E7" s="454"/>
      <c r="F7" s="311" t="s">
        <v>282</v>
      </c>
    </row>
    <row r="8" spans="1:6" s="405" customFormat="1" x14ac:dyDescent="0.2">
      <c r="A8" s="44" t="s">
        <v>282</v>
      </c>
      <c r="B8" s="272"/>
      <c r="C8" s="310"/>
      <c r="D8" s="454"/>
      <c r="E8" s="454"/>
      <c r="F8" s="311" t="s">
        <v>282</v>
      </c>
    </row>
    <row r="9" spans="1:6" s="405" customFormat="1" x14ac:dyDescent="0.2">
      <c r="A9" s="44" t="s">
        <v>282</v>
      </c>
      <c r="B9" s="272"/>
      <c r="C9" s="310"/>
      <c r="D9" s="454"/>
      <c r="E9" s="454"/>
      <c r="F9" s="311" t="s">
        <v>282</v>
      </c>
    </row>
    <row r="10" spans="1:6" s="405" customFormat="1" x14ac:dyDescent="0.2">
      <c r="A10" s="44" t="s">
        <v>282</v>
      </c>
      <c r="B10" s="272"/>
      <c r="C10" s="310"/>
      <c r="D10" s="454"/>
      <c r="E10" s="454"/>
      <c r="F10" s="311" t="s">
        <v>282</v>
      </c>
    </row>
    <row r="11" spans="1:6" s="405" customFormat="1" x14ac:dyDescent="0.2">
      <c r="A11" s="44" t="s">
        <v>282</v>
      </c>
      <c r="B11" s="272"/>
      <c r="C11" s="310"/>
      <c r="D11" s="454"/>
      <c r="E11" s="454"/>
      <c r="F11" s="311" t="s">
        <v>282</v>
      </c>
    </row>
    <row r="12" spans="1:6" s="405" customFormat="1" x14ac:dyDescent="0.2">
      <c r="A12" s="44" t="s">
        <v>282</v>
      </c>
      <c r="B12" s="272"/>
      <c r="C12" s="310"/>
      <c r="D12" s="454"/>
      <c r="E12" s="454"/>
      <c r="F12" s="311" t="s">
        <v>282</v>
      </c>
    </row>
    <row r="13" spans="1:6" s="405" customFormat="1" x14ac:dyDescent="0.2">
      <c r="A13" s="44" t="s">
        <v>282</v>
      </c>
      <c r="B13" s="272"/>
      <c r="C13" s="310"/>
      <c r="D13" s="454"/>
      <c r="E13" s="454"/>
      <c r="F13" s="311" t="s">
        <v>282</v>
      </c>
    </row>
    <row r="14" spans="1:6" s="405" customFormat="1" x14ac:dyDescent="0.2">
      <c r="A14" s="44" t="s">
        <v>282</v>
      </c>
      <c r="B14" s="272"/>
      <c r="C14" s="310"/>
      <c r="D14" s="454"/>
      <c r="E14" s="454"/>
      <c r="F14" s="311" t="s">
        <v>282</v>
      </c>
    </row>
    <row r="15" spans="1:6" s="405" customFormat="1" x14ac:dyDescent="0.2">
      <c r="A15" s="44" t="s">
        <v>282</v>
      </c>
      <c r="B15" s="272"/>
      <c r="C15" s="310"/>
      <c r="D15" s="454"/>
      <c r="E15" s="454"/>
      <c r="F15" s="311" t="s">
        <v>282</v>
      </c>
    </row>
    <row r="16" spans="1:6" s="405" customFormat="1" x14ac:dyDescent="0.2">
      <c r="A16" s="44" t="s">
        <v>282</v>
      </c>
      <c r="B16" s="272"/>
      <c r="C16" s="310"/>
      <c r="D16" s="454"/>
      <c r="E16" s="454"/>
      <c r="F16" s="311" t="s">
        <v>282</v>
      </c>
    </row>
    <row r="17" spans="1:6" s="405" customFormat="1" x14ac:dyDescent="0.2">
      <c r="A17" s="44" t="s">
        <v>282</v>
      </c>
      <c r="B17" s="272"/>
      <c r="C17" s="310"/>
      <c r="D17" s="454"/>
      <c r="E17" s="454"/>
      <c r="F17" s="311" t="s">
        <v>282</v>
      </c>
    </row>
    <row r="18" spans="1:6" s="405" customFormat="1" x14ac:dyDescent="0.2">
      <c r="A18" s="44" t="s">
        <v>282</v>
      </c>
      <c r="B18" s="272"/>
      <c r="C18" s="310"/>
      <c r="D18" s="454"/>
      <c r="E18" s="454"/>
      <c r="F18" s="311" t="s">
        <v>282</v>
      </c>
    </row>
    <row r="19" spans="1:6" s="405" customFormat="1" x14ac:dyDescent="0.2">
      <c r="A19" s="44" t="s">
        <v>282</v>
      </c>
      <c r="B19" s="272"/>
      <c r="C19" s="310"/>
      <c r="D19" s="454"/>
      <c r="E19" s="454"/>
      <c r="F19" s="311" t="s">
        <v>282</v>
      </c>
    </row>
    <row r="20" spans="1:6" s="405" customFormat="1" x14ac:dyDescent="0.2">
      <c r="A20" s="44" t="s">
        <v>282</v>
      </c>
      <c r="B20" s="272"/>
      <c r="C20" s="310"/>
      <c r="D20" s="454"/>
      <c r="E20" s="454"/>
      <c r="F20" s="311" t="s">
        <v>282</v>
      </c>
    </row>
    <row r="21" spans="1:6" s="405" customFormat="1" x14ac:dyDescent="0.2">
      <c r="A21" s="44" t="s">
        <v>282</v>
      </c>
      <c r="B21" s="272"/>
      <c r="C21" s="310"/>
      <c r="D21" s="454"/>
      <c r="E21" s="454"/>
      <c r="F21" s="311" t="s">
        <v>282</v>
      </c>
    </row>
    <row r="22" spans="1:6" s="405" customFormat="1" x14ac:dyDescent="0.2">
      <c r="A22" s="44" t="s">
        <v>282</v>
      </c>
      <c r="B22" s="272"/>
      <c r="C22" s="310"/>
      <c r="D22" s="454"/>
      <c r="E22" s="454"/>
      <c r="F22" s="311" t="s">
        <v>282</v>
      </c>
    </row>
    <row r="23" spans="1:6" s="405" customFormat="1" x14ac:dyDescent="0.2">
      <c r="A23" s="44" t="s">
        <v>282</v>
      </c>
      <c r="B23" s="272"/>
      <c r="C23" s="310"/>
      <c r="D23" s="454"/>
      <c r="E23" s="454"/>
      <c r="F23" s="311" t="s">
        <v>282</v>
      </c>
    </row>
    <row r="24" spans="1:6" s="405" customFormat="1" x14ac:dyDescent="0.2">
      <c r="A24" s="44" t="s">
        <v>282</v>
      </c>
      <c r="B24" s="272"/>
      <c r="C24" s="310"/>
      <c r="D24" s="454"/>
      <c r="E24" s="454"/>
      <c r="F24" s="311" t="s">
        <v>282</v>
      </c>
    </row>
    <row r="25" spans="1:6" s="405" customFormat="1" x14ac:dyDescent="0.2">
      <c r="A25" s="44" t="s">
        <v>282</v>
      </c>
      <c r="B25" s="272"/>
      <c r="C25" s="310"/>
      <c r="D25" s="454"/>
      <c r="E25" s="454"/>
      <c r="F25" s="311" t="s">
        <v>282</v>
      </c>
    </row>
    <row r="26" spans="1:6" s="405" customFormat="1" x14ac:dyDescent="0.2">
      <c r="A26" s="44" t="s">
        <v>282</v>
      </c>
      <c r="B26" s="272"/>
      <c r="C26" s="310"/>
      <c r="D26" s="454"/>
      <c r="E26" s="454"/>
      <c r="F26" s="311" t="s">
        <v>282</v>
      </c>
    </row>
    <row r="27" spans="1:6" s="405" customFormat="1" x14ac:dyDescent="0.2">
      <c r="A27" s="44" t="s">
        <v>282</v>
      </c>
      <c r="B27" s="272"/>
      <c r="C27" s="310"/>
      <c r="D27" s="454"/>
      <c r="E27" s="454"/>
      <c r="F27" s="311" t="s">
        <v>282</v>
      </c>
    </row>
    <row r="28" spans="1:6" s="405" customFormat="1" x14ac:dyDescent="0.2">
      <c r="A28" s="44" t="s">
        <v>282</v>
      </c>
      <c r="B28" s="272"/>
      <c r="C28" s="310"/>
      <c r="D28" s="454"/>
      <c r="E28" s="454"/>
      <c r="F28" s="311" t="s">
        <v>282</v>
      </c>
    </row>
    <row r="29" spans="1:6" s="405" customFormat="1" x14ac:dyDescent="0.2">
      <c r="A29" s="44" t="s">
        <v>282</v>
      </c>
      <c r="B29" s="272"/>
      <c r="C29" s="310"/>
      <c r="D29" s="454"/>
      <c r="E29" s="454"/>
      <c r="F29" s="311" t="s">
        <v>282</v>
      </c>
    </row>
    <row r="30" spans="1:6" s="405" customFormat="1" x14ac:dyDescent="0.2">
      <c r="A30" s="44" t="s">
        <v>282</v>
      </c>
      <c r="B30" s="272"/>
      <c r="C30" s="310"/>
      <c r="D30" s="454"/>
      <c r="E30" s="454"/>
      <c r="F30" s="311" t="s">
        <v>282</v>
      </c>
    </row>
    <row r="31" spans="1:6" s="405" customFormat="1" hidden="1" x14ac:dyDescent="0.2">
      <c r="A31" s="44" t="s">
        <v>282</v>
      </c>
      <c r="B31" s="272"/>
      <c r="C31" s="310"/>
      <c r="D31" s="454"/>
      <c r="E31" s="454"/>
      <c r="F31" s="311" t="s">
        <v>282</v>
      </c>
    </row>
    <row r="32" spans="1:6" s="405" customFormat="1" hidden="1" x14ac:dyDescent="0.2">
      <c r="A32" s="44" t="s">
        <v>282</v>
      </c>
      <c r="B32" s="272"/>
      <c r="C32" s="310"/>
      <c r="D32" s="454"/>
      <c r="E32" s="454"/>
      <c r="F32" s="311" t="s">
        <v>282</v>
      </c>
    </row>
    <row r="33" spans="1:6" s="405" customFormat="1" hidden="1" x14ac:dyDescent="0.2">
      <c r="A33" s="44" t="s">
        <v>282</v>
      </c>
      <c r="B33" s="272"/>
      <c r="C33" s="310"/>
      <c r="D33" s="454"/>
      <c r="E33" s="454"/>
      <c r="F33" s="311" t="s">
        <v>282</v>
      </c>
    </row>
    <row r="34" spans="1:6" s="405" customFormat="1" hidden="1" x14ac:dyDescent="0.2">
      <c r="A34" s="44" t="s">
        <v>282</v>
      </c>
      <c r="B34" s="272"/>
      <c r="C34" s="310"/>
      <c r="D34" s="454"/>
      <c r="E34" s="454"/>
      <c r="F34" s="311" t="s">
        <v>282</v>
      </c>
    </row>
    <row r="35" spans="1:6" s="405" customFormat="1" hidden="1" x14ac:dyDescent="0.2">
      <c r="A35" s="44" t="s">
        <v>282</v>
      </c>
      <c r="B35" s="272"/>
      <c r="C35" s="310"/>
      <c r="D35" s="454"/>
      <c r="E35" s="454"/>
      <c r="F35" s="311" t="s">
        <v>282</v>
      </c>
    </row>
    <row r="36" spans="1:6" s="405" customFormat="1" hidden="1" x14ac:dyDescent="0.2">
      <c r="A36" s="44" t="s">
        <v>282</v>
      </c>
      <c r="B36" s="272"/>
      <c r="C36" s="310"/>
      <c r="D36" s="454"/>
      <c r="E36" s="454"/>
      <c r="F36" s="311" t="s">
        <v>282</v>
      </c>
    </row>
    <row r="37" spans="1:6" s="405" customFormat="1" hidden="1" x14ac:dyDescent="0.2">
      <c r="A37" s="44" t="s">
        <v>282</v>
      </c>
      <c r="B37" s="272"/>
      <c r="C37" s="310"/>
      <c r="D37" s="454"/>
      <c r="E37" s="454"/>
      <c r="F37" s="311" t="s">
        <v>282</v>
      </c>
    </row>
    <row r="38" spans="1:6" s="405" customFormat="1" hidden="1" x14ac:dyDescent="0.2">
      <c r="A38" s="44" t="s">
        <v>282</v>
      </c>
      <c r="B38" s="272"/>
      <c r="C38" s="310"/>
      <c r="D38" s="454"/>
      <c r="E38" s="454"/>
      <c r="F38" s="311" t="s">
        <v>282</v>
      </c>
    </row>
    <row r="39" spans="1:6" s="405" customFormat="1" hidden="1" x14ac:dyDescent="0.2">
      <c r="A39" s="44" t="s">
        <v>282</v>
      </c>
      <c r="B39" s="272"/>
      <c r="C39" s="310"/>
      <c r="D39" s="454"/>
      <c r="E39" s="454"/>
      <c r="F39" s="311" t="s">
        <v>282</v>
      </c>
    </row>
    <row r="40" spans="1:6" s="405" customFormat="1" hidden="1" x14ac:dyDescent="0.2">
      <c r="A40" s="44" t="s">
        <v>282</v>
      </c>
      <c r="B40" s="272"/>
      <c r="C40" s="310"/>
      <c r="D40" s="454"/>
      <c r="E40" s="454"/>
      <c r="F40" s="311" t="s">
        <v>282</v>
      </c>
    </row>
    <row r="41" spans="1:6" s="405" customFormat="1" hidden="1" x14ac:dyDescent="0.2">
      <c r="A41" s="44" t="s">
        <v>282</v>
      </c>
      <c r="B41" s="272"/>
      <c r="C41" s="310"/>
      <c r="D41" s="454"/>
      <c r="E41" s="454"/>
      <c r="F41" s="311" t="s">
        <v>282</v>
      </c>
    </row>
    <row r="42" spans="1:6" s="405" customFormat="1" hidden="1" x14ac:dyDescent="0.2">
      <c r="A42" s="44" t="s">
        <v>282</v>
      </c>
      <c r="B42" s="272"/>
      <c r="C42" s="310"/>
      <c r="D42" s="454"/>
      <c r="E42" s="454"/>
      <c r="F42" s="311" t="s">
        <v>282</v>
      </c>
    </row>
    <row r="43" spans="1:6" s="405" customFormat="1" hidden="1" x14ac:dyDescent="0.2">
      <c r="A43" s="44" t="s">
        <v>282</v>
      </c>
      <c r="B43" s="272"/>
      <c r="C43" s="310"/>
      <c r="D43" s="454"/>
      <c r="E43" s="454"/>
      <c r="F43" s="311" t="s">
        <v>282</v>
      </c>
    </row>
    <row r="44" spans="1:6" s="405" customFormat="1" hidden="1" x14ac:dyDescent="0.2">
      <c r="A44" s="44" t="s">
        <v>282</v>
      </c>
      <c r="B44" s="272"/>
      <c r="C44" s="310"/>
      <c r="D44" s="454"/>
      <c r="E44" s="454"/>
      <c r="F44" s="311" t="s">
        <v>282</v>
      </c>
    </row>
    <row r="45" spans="1:6" s="405" customFormat="1" hidden="1" x14ac:dyDescent="0.2">
      <c r="A45" s="44" t="s">
        <v>282</v>
      </c>
      <c r="B45" s="272"/>
      <c r="C45" s="310"/>
      <c r="D45" s="454"/>
      <c r="E45" s="454"/>
      <c r="F45" s="311" t="s">
        <v>282</v>
      </c>
    </row>
    <row r="46" spans="1:6" s="405" customFormat="1" hidden="1" x14ac:dyDescent="0.2">
      <c r="A46" s="44" t="s">
        <v>282</v>
      </c>
      <c r="B46" s="272"/>
      <c r="C46" s="310"/>
      <c r="D46" s="454"/>
      <c r="E46" s="454"/>
      <c r="F46" s="311" t="s">
        <v>282</v>
      </c>
    </row>
    <row r="47" spans="1:6" s="405" customFormat="1" hidden="1" x14ac:dyDescent="0.2">
      <c r="A47" s="44" t="s">
        <v>282</v>
      </c>
      <c r="B47" s="272"/>
      <c r="C47" s="310"/>
      <c r="D47" s="454"/>
      <c r="E47" s="454"/>
      <c r="F47" s="311" t="s">
        <v>282</v>
      </c>
    </row>
    <row r="48" spans="1:6" s="405" customFormat="1" hidden="1" x14ac:dyDescent="0.2">
      <c r="A48" s="44" t="s">
        <v>282</v>
      </c>
      <c r="B48" s="272"/>
      <c r="C48" s="310"/>
      <c r="D48" s="454"/>
      <c r="E48" s="454"/>
      <c r="F48" s="311" t="s">
        <v>282</v>
      </c>
    </row>
    <row r="49" spans="1:6" s="405" customFormat="1" hidden="1" x14ac:dyDescent="0.2">
      <c r="A49" s="44" t="s">
        <v>282</v>
      </c>
      <c r="B49" s="272"/>
      <c r="C49" s="310"/>
      <c r="D49" s="454"/>
      <c r="E49" s="454"/>
      <c r="F49" s="311" t="s">
        <v>282</v>
      </c>
    </row>
    <row r="50" spans="1:6" s="405" customFormat="1" hidden="1" x14ac:dyDescent="0.2">
      <c r="A50" s="44" t="s">
        <v>282</v>
      </c>
      <c r="B50" s="272"/>
      <c r="C50" s="310"/>
      <c r="D50" s="454"/>
      <c r="E50" s="454"/>
      <c r="F50" s="311" t="s">
        <v>282</v>
      </c>
    </row>
    <row r="51" spans="1:6" s="405" customFormat="1" hidden="1" x14ac:dyDescent="0.2">
      <c r="A51" s="44" t="s">
        <v>282</v>
      </c>
      <c r="B51" s="272"/>
      <c r="C51" s="310"/>
      <c r="D51" s="454"/>
      <c r="E51" s="454"/>
      <c r="F51" s="311" t="s">
        <v>282</v>
      </c>
    </row>
    <row r="52" spans="1:6" s="405" customFormat="1" hidden="1" x14ac:dyDescent="0.2">
      <c r="A52" s="44" t="s">
        <v>282</v>
      </c>
      <c r="B52" s="272"/>
      <c r="C52" s="310"/>
      <c r="D52" s="454"/>
      <c r="E52" s="454"/>
      <c r="F52" s="311" t="s">
        <v>282</v>
      </c>
    </row>
    <row r="53" spans="1:6" s="405" customFormat="1" hidden="1" x14ac:dyDescent="0.2">
      <c r="A53" s="44" t="s">
        <v>282</v>
      </c>
      <c r="B53" s="272"/>
      <c r="C53" s="310"/>
      <c r="D53" s="454"/>
      <c r="E53" s="454"/>
      <c r="F53" s="311" t="s">
        <v>282</v>
      </c>
    </row>
    <row r="54" spans="1:6" s="405" customFormat="1" hidden="1" x14ac:dyDescent="0.2">
      <c r="A54" s="44" t="s">
        <v>282</v>
      </c>
      <c r="B54" s="272"/>
      <c r="C54" s="310"/>
      <c r="D54" s="454"/>
      <c r="E54" s="454"/>
      <c r="F54" s="311" t="s">
        <v>282</v>
      </c>
    </row>
    <row r="55" spans="1:6" s="405" customFormat="1" hidden="1" x14ac:dyDescent="0.2">
      <c r="A55" s="44" t="s">
        <v>282</v>
      </c>
      <c r="B55" s="272"/>
      <c r="C55" s="310"/>
      <c r="D55" s="454"/>
      <c r="E55" s="454"/>
      <c r="F55" s="311" t="s">
        <v>282</v>
      </c>
    </row>
    <row r="56" spans="1:6" s="405" customFormat="1" hidden="1" x14ac:dyDescent="0.2">
      <c r="A56" s="44" t="s">
        <v>282</v>
      </c>
      <c r="B56" s="272"/>
      <c r="C56" s="310"/>
      <c r="D56" s="454"/>
      <c r="E56" s="454"/>
      <c r="F56" s="311" t="s">
        <v>282</v>
      </c>
    </row>
    <row r="57" spans="1:6" s="405" customFormat="1" hidden="1" x14ac:dyDescent="0.2">
      <c r="A57" s="44" t="s">
        <v>282</v>
      </c>
      <c r="B57" s="272"/>
      <c r="C57" s="310"/>
      <c r="D57" s="454"/>
      <c r="E57" s="454"/>
      <c r="F57" s="311" t="s">
        <v>282</v>
      </c>
    </row>
    <row r="58" spans="1:6" s="405" customFormat="1" hidden="1" x14ac:dyDescent="0.2">
      <c r="A58" s="44" t="s">
        <v>282</v>
      </c>
      <c r="B58" s="272"/>
      <c r="C58" s="310"/>
      <c r="D58" s="454"/>
      <c r="E58" s="454"/>
      <c r="F58" s="311" t="s">
        <v>282</v>
      </c>
    </row>
    <row r="59" spans="1:6" s="405" customFormat="1" hidden="1" x14ac:dyDescent="0.2">
      <c r="A59" s="44" t="s">
        <v>282</v>
      </c>
      <c r="B59" s="272"/>
      <c r="C59" s="310"/>
      <c r="D59" s="454"/>
      <c r="E59" s="454"/>
      <c r="F59" s="311" t="s">
        <v>282</v>
      </c>
    </row>
    <row r="60" spans="1:6" s="405" customFormat="1" hidden="1" x14ac:dyDescent="0.2">
      <c r="A60" s="44" t="s">
        <v>282</v>
      </c>
      <c r="B60" s="272"/>
      <c r="C60" s="310"/>
      <c r="D60" s="454"/>
      <c r="E60" s="454"/>
      <c r="F60" s="311" t="s">
        <v>282</v>
      </c>
    </row>
    <row r="61" spans="1:6" s="405" customFormat="1" hidden="1" x14ac:dyDescent="0.2">
      <c r="A61" s="44" t="s">
        <v>282</v>
      </c>
      <c r="B61" s="272"/>
      <c r="C61" s="310"/>
      <c r="D61" s="454"/>
      <c r="E61" s="454"/>
      <c r="F61" s="311" t="s">
        <v>282</v>
      </c>
    </row>
    <row r="62" spans="1:6" s="405" customFormat="1" hidden="1" x14ac:dyDescent="0.2">
      <c r="A62" s="44" t="s">
        <v>282</v>
      </c>
      <c r="B62" s="272"/>
      <c r="C62" s="310"/>
      <c r="D62" s="454"/>
      <c r="E62" s="454"/>
      <c r="F62" s="311" t="s">
        <v>282</v>
      </c>
    </row>
    <row r="63" spans="1:6" s="405" customFormat="1" hidden="1" x14ac:dyDescent="0.2">
      <c r="A63" s="44" t="s">
        <v>282</v>
      </c>
      <c r="B63" s="272"/>
      <c r="C63" s="310"/>
      <c r="D63" s="454"/>
      <c r="E63" s="454"/>
      <c r="F63" s="311" t="s">
        <v>282</v>
      </c>
    </row>
    <row r="64" spans="1:6" s="405" customFormat="1" hidden="1" x14ac:dyDescent="0.2">
      <c r="A64" s="44" t="s">
        <v>282</v>
      </c>
      <c r="B64" s="272"/>
      <c r="C64" s="310"/>
      <c r="D64" s="454"/>
      <c r="E64" s="454"/>
      <c r="F64" s="311" t="s">
        <v>282</v>
      </c>
    </row>
    <row r="65" spans="1:6" s="405" customFormat="1" hidden="1" x14ac:dyDescent="0.2">
      <c r="A65" s="44" t="s">
        <v>282</v>
      </c>
      <c r="B65" s="272"/>
      <c r="C65" s="310"/>
      <c r="D65" s="454"/>
      <c r="E65" s="454"/>
      <c r="F65" s="311" t="s">
        <v>282</v>
      </c>
    </row>
    <row r="66" spans="1:6" s="405" customFormat="1" hidden="1" x14ac:dyDescent="0.2">
      <c r="A66" s="44" t="s">
        <v>282</v>
      </c>
      <c r="B66" s="272"/>
      <c r="C66" s="310"/>
      <c r="D66" s="454"/>
      <c r="E66" s="454"/>
      <c r="F66" s="311" t="s">
        <v>282</v>
      </c>
    </row>
    <row r="67" spans="1:6" s="405" customFormat="1" hidden="1" x14ac:dyDescent="0.2">
      <c r="A67" s="44" t="s">
        <v>282</v>
      </c>
      <c r="B67" s="272"/>
      <c r="C67" s="310"/>
      <c r="D67" s="454"/>
      <c r="E67" s="454"/>
      <c r="F67" s="311" t="s">
        <v>282</v>
      </c>
    </row>
    <row r="68" spans="1:6" s="405" customFormat="1" hidden="1" x14ac:dyDescent="0.2">
      <c r="A68" s="44" t="s">
        <v>282</v>
      </c>
      <c r="B68" s="272"/>
      <c r="C68" s="310"/>
      <c r="D68" s="454"/>
      <c r="E68" s="454"/>
      <c r="F68" s="311" t="s">
        <v>282</v>
      </c>
    </row>
    <row r="69" spans="1:6" s="405" customFormat="1" hidden="1" x14ac:dyDescent="0.2">
      <c r="A69" s="44" t="s">
        <v>282</v>
      </c>
      <c r="B69" s="272"/>
      <c r="C69" s="310"/>
      <c r="D69" s="454"/>
      <c r="E69" s="454"/>
      <c r="F69" s="311" t="s">
        <v>282</v>
      </c>
    </row>
    <row r="70" spans="1:6" s="405" customFormat="1" hidden="1" x14ac:dyDescent="0.2">
      <c r="A70" s="44" t="s">
        <v>282</v>
      </c>
      <c r="B70" s="272"/>
      <c r="C70" s="310"/>
      <c r="D70" s="454"/>
      <c r="E70" s="454"/>
      <c r="F70" s="311" t="s">
        <v>282</v>
      </c>
    </row>
    <row r="71" spans="1:6" s="405" customFormat="1" hidden="1" x14ac:dyDescent="0.2">
      <c r="A71" s="44" t="s">
        <v>282</v>
      </c>
      <c r="B71" s="272"/>
      <c r="C71" s="310"/>
      <c r="D71" s="454"/>
      <c r="E71" s="454"/>
      <c r="F71" s="311" t="s">
        <v>282</v>
      </c>
    </row>
    <row r="72" spans="1:6" s="405" customFormat="1" hidden="1" x14ac:dyDescent="0.2">
      <c r="A72" s="44" t="s">
        <v>282</v>
      </c>
      <c r="B72" s="272"/>
      <c r="C72" s="310"/>
      <c r="D72" s="454"/>
      <c r="E72" s="454"/>
      <c r="F72" s="311" t="s">
        <v>282</v>
      </c>
    </row>
    <row r="73" spans="1:6" s="405" customFormat="1" hidden="1" x14ac:dyDescent="0.2">
      <c r="A73" s="44" t="s">
        <v>282</v>
      </c>
      <c r="B73" s="272"/>
      <c r="C73" s="310"/>
      <c r="D73" s="454"/>
      <c r="E73" s="454"/>
      <c r="F73" s="311" t="s">
        <v>282</v>
      </c>
    </row>
    <row r="74" spans="1:6" s="405" customFormat="1" hidden="1" x14ac:dyDescent="0.2">
      <c r="A74" s="44" t="s">
        <v>282</v>
      </c>
      <c r="B74" s="272"/>
      <c r="C74" s="310"/>
      <c r="D74" s="454"/>
      <c r="E74" s="454"/>
      <c r="F74" s="311" t="s">
        <v>282</v>
      </c>
    </row>
    <row r="75" spans="1:6" s="405" customFormat="1" hidden="1" x14ac:dyDescent="0.2">
      <c r="A75" s="44" t="s">
        <v>282</v>
      </c>
      <c r="B75" s="272"/>
      <c r="C75" s="310"/>
      <c r="D75" s="454"/>
      <c r="E75" s="454"/>
      <c r="F75" s="311" t="s">
        <v>282</v>
      </c>
    </row>
    <row r="76" spans="1:6" s="405" customFormat="1" hidden="1" x14ac:dyDescent="0.2">
      <c r="A76" s="44" t="s">
        <v>282</v>
      </c>
      <c r="B76" s="272"/>
      <c r="C76" s="310"/>
      <c r="D76" s="454"/>
      <c r="E76" s="454"/>
      <c r="F76" s="311" t="s">
        <v>282</v>
      </c>
    </row>
    <row r="77" spans="1:6" s="405" customFormat="1" hidden="1" x14ac:dyDescent="0.2">
      <c r="A77" s="44" t="s">
        <v>282</v>
      </c>
      <c r="B77" s="272"/>
      <c r="C77" s="310"/>
      <c r="D77" s="454"/>
      <c r="E77" s="454"/>
      <c r="F77" s="311" t="s">
        <v>282</v>
      </c>
    </row>
    <row r="78" spans="1:6" s="405" customFormat="1" hidden="1" x14ac:dyDescent="0.2">
      <c r="A78" s="44" t="s">
        <v>282</v>
      </c>
      <c r="B78" s="272"/>
      <c r="C78" s="310"/>
      <c r="D78" s="454"/>
      <c r="E78" s="454"/>
      <c r="F78" s="311" t="s">
        <v>282</v>
      </c>
    </row>
    <row r="79" spans="1:6" s="405" customFormat="1" hidden="1" x14ac:dyDescent="0.2">
      <c r="A79" s="44" t="s">
        <v>282</v>
      </c>
      <c r="B79" s="272"/>
      <c r="C79" s="310"/>
      <c r="D79" s="454"/>
      <c r="E79" s="454"/>
      <c r="F79" s="311" t="s">
        <v>282</v>
      </c>
    </row>
    <row r="80" spans="1:6" s="405" customFormat="1" hidden="1" x14ac:dyDescent="0.2">
      <c r="A80" s="44" t="s">
        <v>282</v>
      </c>
      <c r="B80" s="272"/>
      <c r="C80" s="310"/>
      <c r="D80" s="454"/>
      <c r="E80" s="454"/>
      <c r="F80" s="311" t="s">
        <v>282</v>
      </c>
    </row>
    <row r="81" spans="1:6" s="405" customFormat="1" hidden="1" x14ac:dyDescent="0.2">
      <c r="A81" s="44" t="s">
        <v>282</v>
      </c>
      <c r="B81" s="272"/>
      <c r="C81" s="310"/>
      <c r="D81" s="454"/>
      <c r="E81" s="454"/>
      <c r="F81" s="311" t="s">
        <v>282</v>
      </c>
    </row>
    <row r="82" spans="1:6" s="405" customFormat="1" hidden="1" x14ac:dyDescent="0.2">
      <c r="A82" s="44" t="s">
        <v>282</v>
      </c>
      <c r="B82" s="272"/>
      <c r="C82" s="310"/>
      <c r="D82" s="454"/>
      <c r="E82" s="454"/>
      <c r="F82" s="311" t="s">
        <v>282</v>
      </c>
    </row>
    <row r="83" spans="1:6" s="405" customFormat="1" hidden="1" x14ac:dyDescent="0.2">
      <c r="A83" s="44" t="s">
        <v>282</v>
      </c>
      <c r="B83" s="272"/>
      <c r="C83" s="310"/>
      <c r="D83" s="454"/>
      <c r="E83" s="454"/>
      <c r="F83" s="311" t="s">
        <v>282</v>
      </c>
    </row>
    <row r="84" spans="1:6" s="405" customFormat="1" hidden="1" x14ac:dyDescent="0.2">
      <c r="A84" s="44" t="s">
        <v>282</v>
      </c>
      <c r="B84" s="272"/>
      <c r="C84" s="310"/>
      <c r="D84" s="454"/>
      <c r="E84" s="454"/>
      <c r="F84" s="311" t="s">
        <v>282</v>
      </c>
    </row>
    <row r="85" spans="1:6" s="405" customFormat="1" hidden="1" x14ac:dyDescent="0.2">
      <c r="A85" s="44" t="s">
        <v>282</v>
      </c>
      <c r="B85" s="272"/>
      <c r="C85" s="310"/>
      <c r="D85" s="454"/>
      <c r="E85" s="454"/>
      <c r="F85" s="311" t="s">
        <v>282</v>
      </c>
    </row>
    <row r="86" spans="1:6" s="405" customFormat="1" hidden="1" x14ac:dyDescent="0.2">
      <c r="A86" s="44" t="s">
        <v>282</v>
      </c>
      <c r="B86" s="272"/>
      <c r="C86" s="310"/>
      <c r="D86" s="454"/>
      <c r="E86" s="454"/>
      <c r="F86" s="311" t="s">
        <v>282</v>
      </c>
    </row>
    <row r="87" spans="1:6" s="405" customFormat="1" hidden="1" x14ac:dyDescent="0.2">
      <c r="A87" s="44" t="s">
        <v>282</v>
      </c>
      <c r="B87" s="272"/>
      <c r="C87" s="310"/>
      <c r="D87" s="454"/>
      <c r="E87" s="454"/>
      <c r="F87" s="311" t="s">
        <v>282</v>
      </c>
    </row>
    <row r="88" spans="1:6" s="405" customFormat="1" hidden="1" x14ac:dyDescent="0.2">
      <c r="A88" s="44" t="s">
        <v>282</v>
      </c>
      <c r="B88" s="272"/>
      <c r="C88" s="310"/>
      <c r="D88" s="454"/>
      <c r="E88" s="454"/>
      <c r="F88" s="311" t="s">
        <v>282</v>
      </c>
    </row>
    <row r="89" spans="1:6" s="405" customFormat="1" hidden="1" x14ac:dyDescent="0.2">
      <c r="A89" s="44" t="s">
        <v>282</v>
      </c>
      <c r="B89" s="272"/>
      <c r="C89" s="310"/>
      <c r="D89" s="454"/>
      <c r="E89" s="454"/>
      <c r="F89" s="311" t="s">
        <v>282</v>
      </c>
    </row>
    <row r="90" spans="1:6" s="405" customFormat="1" hidden="1" x14ac:dyDescent="0.2">
      <c r="A90" s="44" t="s">
        <v>282</v>
      </c>
      <c r="B90" s="272"/>
      <c r="C90" s="310"/>
      <c r="D90" s="454"/>
      <c r="E90" s="454"/>
      <c r="F90" s="311" t="s">
        <v>282</v>
      </c>
    </row>
    <row r="91" spans="1:6" s="405" customFormat="1" hidden="1" x14ac:dyDescent="0.2">
      <c r="A91" s="44" t="s">
        <v>282</v>
      </c>
      <c r="B91" s="272"/>
      <c r="C91" s="310"/>
      <c r="D91" s="454"/>
      <c r="E91" s="454"/>
      <c r="F91" s="311" t="s">
        <v>282</v>
      </c>
    </row>
    <row r="92" spans="1:6" s="405" customFormat="1" hidden="1" x14ac:dyDescent="0.2">
      <c r="A92" s="44" t="s">
        <v>282</v>
      </c>
      <c r="B92" s="272"/>
      <c r="C92" s="310"/>
      <c r="D92" s="454"/>
      <c r="E92" s="454"/>
      <c r="F92" s="311" t="s">
        <v>282</v>
      </c>
    </row>
    <row r="93" spans="1:6" s="405" customFormat="1" hidden="1" x14ac:dyDescent="0.2">
      <c r="A93" s="44" t="s">
        <v>282</v>
      </c>
      <c r="B93" s="272"/>
      <c r="C93" s="310"/>
      <c r="D93" s="454"/>
      <c r="E93" s="454"/>
      <c r="F93" s="311" t="s">
        <v>282</v>
      </c>
    </row>
    <row r="94" spans="1:6" s="405" customFormat="1" hidden="1" x14ac:dyDescent="0.2">
      <c r="A94" s="44" t="s">
        <v>282</v>
      </c>
      <c r="B94" s="272"/>
      <c r="C94" s="310"/>
      <c r="D94" s="454"/>
      <c r="E94" s="454"/>
      <c r="F94" s="311" t="s">
        <v>282</v>
      </c>
    </row>
    <row r="95" spans="1:6" s="405" customFormat="1" hidden="1" x14ac:dyDescent="0.2">
      <c r="A95" s="44" t="s">
        <v>282</v>
      </c>
      <c r="B95" s="272"/>
      <c r="C95" s="310"/>
      <c r="D95" s="454"/>
      <c r="E95" s="454"/>
      <c r="F95" s="311" t="s">
        <v>282</v>
      </c>
    </row>
    <row r="96" spans="1:6" s="405" customFormat="1" hidden="1" x14ac:dyDescent="0.2">
      <c r="A96" s="44" t="s">
        <v>282</v>
      </c>
      <c r="B96" s="272"/>
      <c r="C96" s="310"/>
      <c r="D96" s="454"/>
      <c r="E96" s="454"/>
      <c r="F96" s="311" t="s">
        <v>282</v>
      </c>
    </row>
    <row r="97" spans="1:6" s="405" customFormat="1" hidden="1" x14ac:dyDescent="0.2">
      <c r="A97" s="44" t="s">
        <v>282</v>
      </c>
      <c r="B97" s="272"/>
      <c r="C97" s="310"/>
      <c r="D97" s="454"/>
      <c r="E97" s="454"/>
      <c r="F97" s="311" t="s">
        <v>282</v>
      </c>
    </row>
    <row r="98" spans="1:6" s="405" customFormat="1" hidden="1" x14ac:dyDescent="0.2">
      <c r="A98" s="44" t="s">
        <v>282</v>
      </c>
      <c r="B98" s="272"/>
      <c r="C98" s="310"/>
      <c r="D98" s="454"/>
      <c r="E98" s="454"/>
      <c r="F98" s="311" t="s">
        <v>282</v>
      </c>
    </row>
    <row r="99" spans="1:6" s="405" customFormat="1" hidden="1" x14ac:dyDescent="0.2">
      <c r="A99" s="44" t="s">
        <v>282</v>
      </c>
      <c r="B99" s="272"/>
      <c r="C99" s="310"/>
      <c r="D99" s="454"/>
      <c r="E99" s="454"/>
      <c r="F99" s="311" t="s">
        <v>282</v>
      </c>
    </row>
    <row r="100" spans="1:6" s="405" customFormat="1" hidden="1" x14ac:dyDescent="0.2">
      <c r="A100" s="44" t="s">
        <v>282</v>
      </c>
      <c r="B100" s="272"/>
      <c r="C100" s="310"/>
      <c r="D100" s="454"/>
      <c r="E100" s="454"/>
      <c r="F100" s="311" t="s">
        <v>282</v>
      </c>
    </row>
    <row r="101" spans="1:6" s="405" customFormat="1" hidden="1" x14ac:dyDescent="0.2">
      <c r="A101" s="44" t="s">
        <v>282</v>
      </c>
      <c r="B101" s="272"/>
      <c r="C101" s="310"/>
      <c r="D101" s="454"/>
      <c r="E101" s="454"/>
      <c r="F101" s="311" t="s">
        <v>282</v>
      </c>
    </row>
    <row r="102" spans="1:6" s="405" customFormat="1" hidden="1" x14ac:dyDescent="0.2">
      <c r="A102" s="44" t="s">
        <v>282</v>
      </c>
      <c r="B102" s="272"/>
      <c r="C102" s="310"/>
      <c r="D102" s="454"/>
      <c r="E102" s="454"/>
      <c r="F102" s="311" t="s">
        <v>282</v>
      </c>
    </row>
    <row r="103" spans="1:6" s="405" customFormat="1" hidden="1" x14ac:dyDescent="0.2">
      <c r="A103" s="44" t="s">
        <v>282</v>
      </c>
      <c r="B103" s="272"/>
      <c r="C103" s="310"/>
      <c r="D103" s="454"/>
      <c r="E103" s="454"/>
      <c r="F103" s="311" t="s">
        <v>282</v>
      </c>
    </row>
    <row r="104" spans="1:6" s="405" customFormat="1" hidden="1" x14ac:dyDescent="0.2">
      <c r="A104" s="44" t="s">
        <v>282</v>
      </c>
      <c r="B104" s="272"/>
      <c r="C104" s="310"/>
      <c r="D104" s="454"/>
      <c r="E104" s="454"/>
      <c r="F104" s="311" t="s">
        <v>282</v>
      </c>
    </row>
    <row r="105" spans="1:6" s="405" customFormat="1" hidden="1" x14ac:dyDescent="0.2">
      <c r="A105" s="44" t="s">
        <v>282</v>
      </c>
      <c r="B105" s="272"/>
      <c r="C105" s="310"/>
      <c r="D105" s="454"/>
      <c r="E105" s="454"/>
      <c r="F105" s="311" t="s">
        <v>282</v>
      </c>
    </row>
    <row r="106" spans="1:6" s="405" customFormat="1" hidden="1" x14ac:dyDescent="0.2">
      <c r="A106" s="44" t="s">
        <v>282</v>
      </c>
      <c r="B106" s="272"/>
      <c r="C106" s="310"/>
      <c r="D106" s="454"/>
      <c r="E106" s="454"/>
      <c r="F106" s="311" t="s">
        <v>282</v>
      </c>
    </row>
    <row r="107" spans="1:6" s="405" customFormat="1" hidden="1" x14ac:dyDescent="0.2">
      <c r="A107" s="44" t="s">
        <v>282</v>
      </c>
      <c r="B107" s="272"/>
      <c r="C107" s="310"/>
      <c r="D107" s="454"/>
      <c r="E107" s="454"/>
      <c r="F107" s="311" t="s">
        <v>282</v>
      </c>
    </row>
    <row r="108" spans="1:6" s="405" customFormat="1" hidden="1" x14ac:dyDescent="0.2">
      <c r="A108" s="44" t="s">
        <v>282</v>
      </c>
      <c r="B108" s="272"/>
      <c r="C108" s="310"/>
      <c r="D108" s="454"/>
      <c r="E108" s="454"/>
      <c r="F108" s="311" t="s">
        <v>282</v>
      </c>
    </row>
    <row r="109" spans="1:6" s="405" customFormat="1" hidden="1" x14ac:dyDescent="0.2">
      <c r="A109" s="44" t="s">
        <v>282</v>
      </c>
      <c r="B109" s="272"/>
      <c r="C109" s="310"/>
      <c r="D109" s="454"/>
      <c r="E109" s="454"/>
      <c r="F109" s="311" t="s">
        <v>282</v>
      </c>
    </row>
    <row r="110" spans="1:6" s="405" customFormat="1" hidden="1" x14ac:dyDescent="0.2">
      <c r="A110" s="44" t="s">
        <v>282</v>
      </c>
      <c r="B110" s="272"/>
      <c r="C110" s="310"/>
      <c r="D110" s="454"/>
      <c r="E110" s="454"/>
      <c r="F110" s="311" t="s">
        <v>282</v>
      </c>
    </row>
    <row r="111" spans="1:6" s="405" customFormat="1" hidden="1" x14ac:dyDescent="0.2">
      <c r="A111" s="44" t="s">
        <v>282</v>
      </c>
      <c r="B111" s="272"/>
      <c r="C111" s="310"/>
      <c r="D111" s="454"/>
      <c r="E111" s="454"/>
      <c r="F111" s="311" t="s">
        <v>282</v>
      </c>
    </row>
    <row r="112" spans="1:6" s="405" customFormat="1" hidden="1" x14ac:dyDescent="0.2">
      <c r="A112" s="44" t="s">
        <v>282</v>
      </c>
      <c r="B112" s="272"/>
      <c r="C112" s="310"/>
      <c r="D112" s="454"/>
      <c r="E112" s="454"/>
      <c r="F112" s="311" t="s">
        <v>282</v>
      </c>
    </row>
    <row r="113" spans="1:6" s="405" customFormat="1" hidden="1" x14ac:dyDescent="0.2">
      <c r="A113" s="44" t="s">
        <v>282</v>
      </c>
      <c r="B113" s="272"/>
      <c r="C113" s="310"/>
      <c r="D113" s="454"/>
      <c r="E113" s="454"/>
      <c r="F113" s="311" t="s">
        <v>282</v>
      </c>
    </row>
    <row r="114" spans="1:6" s="405" customFormat="1" hidden="1" x14ac:dyDescent="0.2">
      <c r="A114" s="44" t="s">
        <v>282</v>
      </c>
      <c r="B114" s="272"/>
      <c r="C114" s="310"/>
      <c r="D114" s="454"/>
      <c r="E114" s="454"/>
      <c r="F114" s="311" t="s">
        <v>282</v>
      </c>
    </row>
    <row r="115" spans="1:6" s="405" customFormat="1" hidden="1" x14ac:dyDescent="0.2">
      <c r="A115" s="44" t="s">
        <v>282</v>
      </c>
      <c r="B115" s="272"/>
      <c r="C115" s="310"/>
      <c r="D115" s="454"/>
      <c r="E115" s="454"/>
      <c r="F115" s="311" t="s">
        <v>282</v>
      </c>
    </row>
    <row r="116" spans="1:6" s="405" customFormat="1" hidden="1" x14ac:dyDescent="0.2">
      <c r="A116" s="44" t="s">
        <v>282</v>
      </c>
      <c r="B116" s="272"/>
      <c r="C116" s="310"/>
      <c r="D116" s="454"/>
      <c r="E116" s="454"/>
      <c r="F116" s="311" t="s">
        <v>282</v>
      </c>
    </row>
    <row r="117" spans="1:6" s="405" customFormat="1" hidden="1" x14ac:dyDescent="0.2">
      <c r="A117" s="44" t="s">
        <v>282</v>
      </c>
      <c r="B117" s="272"/>
      <c r="C117" s="310"/>
      <c r="D117" s="454"/>
      <c r="E117" s="454"/>
      <c r="F117" s="311" t="s">
        <v>282</v>
      </c>
    </row>
    <row r="118" spans="1:6" s="405" customFormat="1" hidden="1" x14ac:dyDescent="0.2">
      <c r="A118" s="44" t="s">
        <v>282</v>
      </c>
      <c r="B118" s="272"/>
      <c r="C118" s="310"/>
      <c r="D118" s="454"/>
      <c r="E118" s="454"/>
      <c r="F118" s="311" t="s">
        <v>282</v>
      </c>
    </row>
    <row r="119" spans="1:6" s="405" customFormat="1" hidden="1" x14ac:dyDescent="0.2">
      <c r="A119" s="44" t="s">
        <v>282</v>
      </c>
      <c r="B119" s="272"/>
      <c r="C119" s="310"/>
      <c r="D119" s="454"/>
      <c r="E119" s="454"/>
      <c r="F119" s="311" t="s">
        <v>282</v>
      </c>
    </row>
    <row r="120" spans="1:6" s="405" customFormat="1" hidden="1" x14ac:dyDescent="0.2">
      <c r="A120" s="44" t="s">
        <v>282</v>
      </c>
      <c r="B120" s="272"/>
      <c r="C120" s="310"/>
      <c r="D120" s="454"/>
      <c r="E120" s="454"/>
      <c r="F120" s="311" t="s">
        <v>282</v>
      </c>
    </row>
    <row r="121" spans="1:6" s="405" customFormat="1" hidden="1" x14ac:dyDescent="0.2">
      <c r="A121" s="44" t="s">
        <v>282</v>
      </c>
      <c r="B121" s="272"/>
      <c r="C121" s="310"/>
      <c r="D121" s="454"/>
      <c r="E121" s="454"/>
      <c r="F121" s="311" t="s">
        <v>282</v>
      </c>
    </row>
    <row r="122" spans="1:6" s="405" customFormat="1" hidden="1" x14ac:dyDescent="0.2">
      <c r="A122" s="44" t="s">
        <v>282</v>
      </c>
      <c r="B122" s="272"/>
      <c r="C122" s="310"/>
      <c r="D122" s="454"/>
      <c r="E122" s="454"/>
      <c r="F122" s="311" t="s">
        <v>282</v>
      </c>
    </row>
    <row r="123" spans="1:6" s="405" customFormat="1" hidden="1" x14ac:dyDescent="0.2">
      <c r="A123" s="44" t="s">
        <v>282</v>
      </c>
      <c r="B123" s="272"/>
      <c r="C123" s="310"/>
      <c r="D123" s="454"/>
      <c r="E123" s="454"/>
      <c r="F123" s="311" t="s">
        <v>282</v>
      </c>
    </row>
    <row r="124" spans="1:6" s="405" customFormat="1" hidden="1" x14ac:dyDescent="0.2">
      <c r="A124" s="44" t="s">
        <v>282</v>
      </c>
      <c r="B124" s="272"/>
      <c r="C124" s="310"/>
      <c r="D124" s="454"/>
      <c r="E124" s="454"/>
      <c r="F124" s="311" t="s">
        <v>282</v>
      </c>
    </row>
    <row r="125" spans="1:6" s="405" customFormat="1" hidden="1" x14ac:dyDescent="0.2">
      <c r="A125" s="44" t="s">
        <v>282</v>
      </c>
      <c r="B125" s="272"/>
      <c r="C125" s="310"/>
      <c r="D125" s="454"/>
      <c r="E125" s="454"/>
      <c r="F125" s="311" t="s">
        <v>282</v>
      </c>
    </row>
    <row r="126" spans="1:6" s="405" customFormat="1" hidden="1" x14ac:dyDescent="0.2">
      <c r="A126" s="44" t="s">
        <v>282</v>
      </c>
      <c r="B126" s="272"/>
      <c r="C126" s="310"/>
      <c r="D126" s="454"/>
      <c r="E126" s="454"/>
      <c r="F126" s="311" t="s">
        <v>282</v>
      </c>
    </row>
    <row r="127" spans="1:6" s="405" customFormat="1" hidden="1" x14ac:dyDescent="0.2">
      <c r="A127" s="44" t="s">
        <v>282</v>
      </c>
      <c r="B127" s="272"/>
      <c r="C127" s="310"/>
      <c r="D127" s="454"/>
      <c r="E127" s="454"/>
      <c r="F127" s="311" t="s">
        <v>282</v>
      </c>
    </row>
    <row r="128" spans="1:6" s="405" customFormat="1" hidden="1" x14ac:dyDescent="0.2">
      <c r="A128" s="44" t="s">
        <v>282</v>
      </c>
      <c r="B128" s="272"/>
      <c r="C128" s="310"/>
      <c r="D128" s="454"/>
      <c r="E128" s="454"/>
      <c r="F128" s="311" t="s">
        <v>282</v>
      </c>
    </row>
    <row r="129" spans="1:6" s="405" customFormat="1" hidden="1" x14ac:dyDescent="0.2">
      <c r="A129" s="44" t="s">
        <v>282</v>
      </c>
      <c r="B129" s="272"/>
      <c r="C129" s="310"/>
      <c r="D129" s="454"/>
      <c r="E129" s="454"/>
      <c r="F129" s="311" t="s">
        <v>282</v>
      </c>
    </row>
    <row r="130" spans="1:6" s="405" customFormat="1" hidden="1" x14ac:dyDescent="0.2">
      <c r="A130" s="44" t="s">
        <v>282</v>
      </c>
      <c r="B130" s="272"/>
      <c r="C130" s="310"/>
      <c r="D130" s="454"/>
      <c r="E130" s="454"/>
      <c r="F130" s="311" t="s">
        <v>282</v>
      </c>
    </row>
    <row r="131" spans="1:6" s="405" customFormat="1" hidden="1" x14ac:dyDescent="0.2">
      <c r="A131" s="44" t="s">
        <v>282</v>
      </c>
      <c r="B131" s="272"/>
      <c r="C131" s="310"/>
      <c r="D131" s="454"/>
      <c r="E131" s="454"/>
      <c r="F131" s="311" t="s">
        <v>282</v>
      </c>
    </row>
    <row r="132" spans="1:6" s="405" customFormat="1" hidden="1" x14ac:dyDescent="0.2">
      <c r="A132" s="44" t="s">
        <v>282</v>
      </c>
      <c r="B132" s="272"/>
      <c r="C132" s="310"/>
      <c r="D132" s="454"/>
      <c r="E132" s="454"/>
      <c r="F132" s="311" t="s">
        <v>282</v>
      </c>
    </row>
    <row r="133" spans="1:6" s="405" customFormat="1" hidden="1" x14ac:dyDescent="0.2">
      <c r="A133" s="44" t="s">
        <v>282</v>
      </c>
      <c r="B133" s="272"/>
      <c r="C133" s="310"/>
      <c r="D133" s="454"/>
      <c r="E133" s="454"/>
      <c r="F133" s="311" t="s">
        <v>282</v>
      </c>
    </row>
    <row r="134" spans="1:6" s="405" customFormat="1" hidden="1" x14ac:dyDescent="0.2">
      <c r="A134" s="44" t="s">
        <v>282</v>
      </c>
      <c r="B134" s="272"/>
      <c r="C134" s="310"/>
      <c r="D134" s="454"/>
      <c r="E134" s="454"/>
      <c r="F134" s="311" t="s">
        <v>282</v>
      </c>
    </row>
    <row r="135" spans="1:6" s="405" customFormat="1" hidden="1" x14ac:dyDescent="0.2">
      <c r="A135" s="44" t="s">
        <v>282</v>
      </c>
      <c r="B135" s="272"/>
      <c r="C135" s="310"/>
      <c r="D135" s="454"/>
      <c r="E135" s="454"/>
      <c r="F135" s="311" t="s">
        <v>282</v>
      </c>
    </row>
    <row r="136" spans="1:6" s="405" customFormat="1" hidden="1" x14ac:dyDescent="0.2">
      <c r="A136" s="44" t="s">
        <v>282</v>
      </c>
      <c r="B136" s="272"/>
      <c r="C136" s="310"/>
      <c r="D136" s="454"/>
      <c r="E136" s="454"/>
      <c r="F136" s="311" t="s">
        <v>282</v>
      </c>
    </row>
    <row r="137" spans="1:6" s="405" customFormat="1" hidden="1" x14ac:dyDescent="0.2">
      <c r="A137" s="44" t="s">
        <v>282</v>
      </c>
      <c r="B137" s="272"/>
      <c r="C137" s="310"/>
      <c r="D137" s="454"/>
      <c r="E137" s="454"/>
      <c r="F137" s="311" t="s">
        <v>282</v>
      </c>
    </row>
    <row r="138" spans="1:6" s="405" customFormat="1" hidden="1" x14ac:dyDescent="0.2">
      <c r="A138" s="44" t="s">
        <v>282</v>
      </c>
      <c r="B138" s="272"/>
      <c r="C138" s="310"/>
      <c r="D138" s="454"/>
      <c r="E138" s="454"/>
      <c r="F138" s="311" t="s">
        <v>282</v>
      </c>
    </row>
    <row r="139" spans="1:6" s="405" customFormat="1" hidden="1" x14ac:dyDescent="0.2">
      <c r="A139" s="44" t="s">
        <v>282</v>
      </c>
      <c r="B139" s="272"/>
      <c r="C139" s="310"/>
      <c r="D139" s="454"/>
      <c r="E139" s="454"/>
      <c r="F139" s="311" t="s">
        <v>282</v>
      </c>
    </row>
    <row r="140" spans="1:6" s="405" customFormat="1" hidden="1" x14ac:dyDescent="0.2">
      <c r="A140" s="44" t="s">
        <v>282</v>
      </c>
      <c r="B140" s="272"/>
      <c r="C140" s="310"/>
      <c r="D140" s="454"/>
      <c r="E140" s="454"/>
      <c r="F140" s="311" t="s">
        <v>282</v>
      </c>
    </row>
    <row r="141" spans="1:6" s="405" customFormat="1" hidden="1" x14ac:dyDescent="0.2">
      <c r="A141" s="44" t="s">
        <v>282</v>
      </c>
      <c r="B141" s="272"/>
      <c r="C141" s="310"/>
      <c r="D141" s="454"/>
      <c r="E141" s="454"/>
      <c r="F141" s="311" t="s">
        <v>282</v>
      </c>
    </row>
    <row r="142" spans="1:6" s="405" customFormat="1" hidden="1" x14ac:dyDescent="0.2">
      <c r="A142" s="44" t="s">
        <v>282</v>
      </c>
      <c r="B142" s="272"/>
      <c r="C142" s="310"/>
      <c r="D142" s="454"/>
      <c r="E142" s="454"/>
      <c r="F142" s="311" t="s">
        <v>282</v>
      </c>
    </row>
    <row r="143" spans="1:6" s="405" customFormat="1" hidden="1" x14ac:dyDescent="0.2">
      <c r="A143" s="44" t="s">
        <v>282</v>
      </c>
      <c r="B143" s="272"/>
      <c r="C143" s="310"/>
      <c r="D143" s="454"/>
      <c r="E143" s="454"/>
      <c r="F143" s="311" t="s">
        <v>282</v>
      </c>
    </row>
    <row r="144" spans="1:6" s="405" customFormat="1" hidden="1" x14ac:dyDescent="0.2">
      <c r="A144" s="44" t="s">
        <v>282</v>
      </c>
      <c r="B144" s="272"/>
      <c r="C144" s="310"/>
      <c r="D144" s="454"/>
      <c r="E144" s="454"/>
      <c r="F144" s="311" t="s">
        <v>282</v>
      </c>
    </row>
    <row r="145" spans="1:6" s="405" customFormat="1" hidden="1" x14ac:dyDescent="0.2">
      <c r="A145" s="44" t="s">
        <v>282</v>
      </c>
      <c r="B145" s="272"/>
      <c r="C145" s="310"/>
      <c r="D145" s="454"/>
      <c r="E145" s="454"/>
      <c r="F145" s="311" t="s">
        <v>282</v>
      </c>
    </row>
    <row r="146" spans="1:6" s="405" customFormat="1" hidden="1" x14ac:dyDescent="0.2">
      <c r="A146" s="44" t="s">
        <v>282</v>
      </c>
      <c r="B146" s="272"/>
      <c r="C146" s="310"/>
      <c r="D146" s="454"/>
      <c r="E146" s="454"/>
      <c r="F146" s="311" t="s">
        <v>282</v>
      </c>
    </row>
    <row r="147" spans="1:6" s="405" customFormat="1" hidden="1" x14ac:dyDescent="0.2">
      <c r="A147" s="44" t="s">
        <v>282</v>
      </c>
      <c r="B147" s="272"/>
      <c r="C147" s="310"/>
      <c r="D147" s="454"/>
      <c r="E147" s="454"/>
      <c r="F147" s="311" t="s">
        <v>282</v>
      </c>
    </row>
    <row r="148" spans="1:6" s="405" customFormat="1" hidden="1" x14ac:dyDescent="0.2">
      <c r="A148" s="44" t="s">
        <v>282</v>
      </c>
      <c r="B148" s="272"/>
      <c r="C148" s="310"/>
      <c r="D148" s="454"/>
      <c r="E148" s="454"/>
      <c r="F148" s="311" t="s">
        <v>282</v>
      </c>
    </row>
    <row r="149" spans="1:6" s="405" customFormat="1" hidden="1" x14ac:dyDescent="0.2">
      <c r="A149" s="44" t="s">
        <v>282</v>
      </c>
      <c r="B149" s="272"/>
      <c r="C149" s="310"/>
      <c r="D149" s="454"/>
      <c r="E149" s="454"/>
      <c r="F149" s="311" t="s">
        <v>282</v>
      </c>
    </row>
    <row r="150" spans="1:6" s="405" customFormat="1" hidden="1" x14ac:dyDescent="0.2">
      <c r="A150" s="44" t="s">
        <v>282</v>
      </c>
      <c r="B150" s="272"/>
      <c r="C150" s="310"/>
      <c r="D150" s="454"/>
      <c r="E150" s="454"/>
      <c r="F150" s="311" t="s">
        <v>282</v>
      </c>
    </row>
    <row r="151" spans="1:6" s="405" customFormat="1" hidden="1" x14ac:dyDescent="0.2">
      <c r="A151" s="44" t="s">
        <v>282</v>
      </c>
      <c r="B151" s="272"/>
      <c r="C151" s="310"/>
      <c r="D151" s="454"/>
      <c r="E151" s="454"/>
      <c r="F151" s="311" t="s">
        <v>282</v>
      </c>
    </row>
    <row r="152" spans="1:6" s="405" customFormat="1" hidden="1" x14ac:dyDescent="0.2">
      <c r="A152" s="44" t="s">
        <v>282</v>
      </c>
      <c r="B152" s="272"/>
      <c r="C152" s="310"/>
      <c r="D152" s="454"/>
      <c r="E152" s="454"/>
      <c r="F152" s="311" t="s">
        <v>282</v>
      </c>
    </row>
    <row r="153" spans="1:6" s="405" customFormat="1" hidden="1" x14ac:dyDescent="0.2">
      <c r="A153" s="44" t="s">
        <v>282</v>
      </c>
      <c r="B153" s="272"/>
      <c r="C153" s="310"/>
      <c r="D153" s="454"/>
      <c r="E153" s="454"/>
      <c r="F153" s="311" t="s">
        <v>282</v>
      </c>
    </row>
    <row r="154" spans="1:6" s="405" customFormat="1" hidden="1" x14ac:dyDescent="0.2">
      <c r="A154" s="44" t="s">
        <v>282</v>
      </c>
      <c r="B154" s="272"/>
      <c r="C154" s="310"/>
      <c r="D154" s="454"/>
      <c r="E154" s="454"/>
      <c r="F154" s="311" t="s">
        <v>282</v>
      </c>
    </row>
    <row r="155" spans="1:6" s="405" customFormat="1" hidden="1" x14ac:dyDescent="0.2">
      <c r="A155" s="44" t="s">
        <v>282</v>
      </c>
      <c r="B155" s="272"/>
      <c r="C155" s="310"/>
      <c r="D155" s="454"/>
      <c r="E155" s="454"/>
      <c r="F155" s="311" t="s">
        <v>282</v>
      </c>
    </row>
    <row r="156" spans="1:6" s="405" customFormat="1" hidden="1" x14ac:dyDescent="0.2">
      <c r="A156" s="44" t="s">
        <v>282</v>
      </c>
      <c r="B156" s="272"/>
      <c r="C156" s="310"/>
      <c r="D156" s="454"/>
      <c r="E156" s="454"/>
      <c r="F156" s="311" t="s">
        <v>282</v>
      </c>
    </row>
    <row r="157" spans="1:6" s="405" customFormat="1" hidden="1" x14ac:dyDescent="0.2">
      <c r="A157" s="44" t="s">
        <v>282</v>
      </c>
      <c r="B157" s="272"/>
      <c r="C157" s="310"/>
      <c r="D157" s="454"/>
      <c r="E157" s="454"/>
      <c r="F157" s="311" t="s">
        <v>282</v>
      </c>
    </row>
    <row r="158" spans="1:6" s="405" customFormat="1" hidden="1" x14ac:dyDescent="0.2">
      <c r="A158" s="44" t="s">
        <v>282</v>
      </c>
      <c r="B158" s="272"/>
      <c r="C158" s="310"/>
      <c r="D158" s="454"/>
      <c r="E158" s="454"/>
      <c r="F158" s="311" t="s">
        <v>282</v>
      </c>
    </row>
    <row r="159" spans="1:6" s="405" customFormat="1" hidden="1" x14ac:dyDescent="0.2">
      <c r="A159" s="44" t="s">
        <v>282</v>
      </c>
      <c r="B159" s="272"/>
      <c r="C159" s="310"/>
      <c r="D159" s="454"/>
      <c r="E159" s="454"/>
      <c r="F159" s="311" t="s">
        <v>282</v>
      </c>
    </row>
    <row r="160" spans="1:6" s="405" customFormat="1" hidden="1" x14ac:dyDescent="0.2">
      <c r="A160" s="44" t="s">
        <v>282</v>
      </c>
      <c r="B160" s="272"/>
      <c r="C160" s="310"/>
      <c r="D160" s="454"/>
      <c r="E160" s="454"/>
      <c r="F160" s="311" t="s">
        <v>282</v>
      </c>
    </row>
    <row r="161" spans="1:6" s="405" customFormat="1" hidden="1" x14ac:dyDescent="0.2">
      <c r="A161" s="44" t="s">
        <v>282</v>
      </c>
      <c r="B161" s="272"/>
      <c r="C161" s="310"/>
      <c r="D161" s="454"/>
      <c r="E161" s="454"/>
      <c r="F161" s="311" t="s">
        <v>282</v>
      </c>
    </row>
    <row r="162" spans="1:6" s="405" customFormat="1" hidden="1" x14ac:dyDescent="0.2">
      <c r="A162" s="44" t="s">
        <v>282</v>
      </c>
      <c r="B162" s="272"/>
      <c r="C162" s="310"/>
      <c r="D162" s="454"/>
      <c r="E162" s="454"/>
      <c r="F162" s="311" t="s">
        <v>282</v>
      </c>
    </row>
    <row r="163" spans="1:6" s="405" customFormat="1" hidden="1" x14ac:dyDescent="0.2">
      <c r="A163" s="44" t="s">
        <v>282</v>
      </c>
      <c r="B163" s="272"/>
      <c r="C163" s="310"/>
      <c r="D163" s="454"/>
      <c r="E163" s="454"/>
      <c r="F163" s="311" t="s">
        <v>282</v>
      </c>
    </row>
    <row r="164" spans="1:6" s="405" customFormat="1" hidden="1" x14ac:dyDescent="0.2">
      <c r="A164" s="44" t="s">
        <v>282</v>
      </c>
      <c r="B164" s="272"/>
      <c r="C164" s="310"/>
      <c r="D164" s="454"/>
      <c r="E164" s="454"/>
      <c r="F164" s="311" t="s">
        <v>282</v>
      </c>
    </row>
    <row r="165" spans="1:6" s="405" customFormat="1" hidden="1" x14ac:dyDescent="0.2">
      <c r="A165" s="44" t="s">
        <v>282</v>
      </c>
      <c r="B165" s="272"/>
      <c r="C165" s="310"/>
      <c r="D165" s="454"/>
      <c r="E165" s="454"/>
      <c r="F165" s="311" t="s">
        <v>282</v>
      </c>
    </row>
    <row r="166" spans="1:6" s="405" customFormat="1" hidden="1" x14ac:dyDescent="0.2">
      <c r="A166" s="44" t="s">
        <v>282</v>
      </c>
      <c r="B166" s="272"/>
      <c r="C166" s="310"/>
      <c r="D166" s="454"/>
      <c r="E166" s="454"/>
      <c r="F166" s="311" t="s">
        <v>282</v>
      </c>
    </row>
    <row r="167" spans="1:6" s="405" customFormat="1" hidden="1" x14ac:dyDescent="0.2">
      <c r="A167" s="44" t="s">
        <v>282</v>
      </c>
      <c r="B167" s="272"/>
      <c r="C167" s="310"/>
      <c r="D167" s="454"/>
      <c r="E167" s="454"/>
      <c r="F167" s="311" t="s">
        <v>282</v>
      </c>
    </row>
    <row r="168" spans="1:6" s="405" customFormat="1" hidden="1" x14ac:dyDescent="0.2">
      <c r="A168" s="44" t="s">
        <v>282</v>
      </c>
      <c r="B168" s="272"/>
      <c r="C168" s="310"/>
      <c r="D168" s="454"/>
      <c r="E168" s="454"/>
      <c r="F168" s="311" t="s">
        <v>282</v>
      </c>
    </row>
    <row r="169" spans="1:6" s="405" customFormat="1" hidden="1" x14ac:dyDescent="0.2">
      <c r="A169" s="44" t="s">
        <v>282</v>
      </c>
      <c r="B169" s="272"/>
      <c r="C169" s="310"/>
      <c r="D169" s="454"/>
      <c r="E169" s="454"/>
      <c r="F169" s="311" t="s">
        <v>282</v>
      </c>
    </row>
    <row r="170" spans="1:6" s="405" customFormat="1" hidden="1" x14ac:dyDescent="0.2">
      <c r="A170" s="44" t="s">
        <v>282</v>
      </c>
      <c r="B170" s="272"/>
      <c r="C170" s="310"/>
      <c r="D170" s="454"/>
      <c r="E170" s="454"/>
      <c r="F170" s="311" t="s">
        <v>282</v>
      </c>
    </row>
    <row r="171" spans="1:6" s="405" customFormat="1" hidden="1" x14ac:dyDescent="0.2">
      <c r="A171" s="44" t="s">
        <v>282</v>
      </c>
      <c r="B171" s="272"/>
      <c r="C171" s="310"/>
      <c r="D171" s="454"/>
      <c r="E171" s="454"/>
      <c r="F171" s="311" t="s">
        <v>282</v>
      </c>
    </row>
    <row r="172" spans="1:6" s="405" customFormat="1" hidden="1" x14ac:dyDescent="0.2">
      <c r="A172" s="44" t="s">
        <v>282</v>
      </c>
      <c r="B172" s="272"/>
      <c r="C172" s="310"/>
      <c r="D172" s="454"/>
      <c r="E172" s="454"/>
      <c r="F172" s="311" t="s">
        <v>282</v>
      </c>
    </row>
    <row r="173" spans="1:6" s="405" customFormat="1" hidden="1" x14ac:dyDescent="0.2">
      <c r="A173" s="44" t="s">
        <v>282</v>
      </c>
      <c r="B173" s="272"/>
      <c r="C173" s="310"/>
      <c r="D173" s="454"/>
      <c r="E173" s="454"/>
      <c r="F173" s="311" t="s">
        <v>282</v>
      </c>
    </row>
    <row r="174" spans="1:6" s="405" customFormat="1" hidden="1" x14ac:dyDescent="0.2">
      <c r="A174" s="44" t="s">
        <v>282</v>
      </c>
      <c r="B174" s="272"/>
      <c r="C174" s="310"/>
      <c r="D174" s="454"/>
      <c r="E174" s="454"/>
      <c r="F174" s="311" t="s">
        <v>282</v>
      </c>
    </row>
    <row r="175" spans="1:6" s="405" customFormat="1" hidden="1" x14ac:dyDescent="0.2">
      <c r="A175" s="44" t="s">
        <v>282</v>
      </c>
      <c r="B175" s="272"/>
      <c r="C175" s="310"/>
      <c r="D175" s="454"/>
      <c r="E175" s="454"/>
      <c r="F175" s="311" t="s">
        <v>282</v>
      </c>
    </row>
    <row r="176" spans="1:6" s="405" customFormat="1" hidden="1" x14ac:dyDescent="0.2">
      <c r="A176" s="44" t="s">
        <v>282</v>
      </c>
      <c r="B176" s="272"/>
      <c r="C176" s="310"/>
      <c r="D176" s="454"/>
      <c r="E176" s="454"/>
      <c r="F176" s="311" t="s">
        <v>282</v>
      </c>
    </row>
    <row r="177" spans="1:6" s="405" customFormat="1" hidden="1" x14ac:dyDescent="0.2">
      <c r="A177" s="44" t="s">
        <v>282</v>
      </c>
      <c r="B177" s="272"/>
      <c r="C177" s="310"/>
      <c r="D177" s="454"/>
      <c r="E177" s="454"/>
      <c r="F177" s="311" t="s">
        <v>282</v>
      </c>
    </row>
    <row r="178" spans="1:6" s="405" customFormat="1" hidden="1" x14ac:dyDescent="0.2">
      <c r="A178" s="44" t="s">
        <v>282</v>
      </c>
      <c r="B178" s="272"/>
      <c r="C178" s="310"/>
      <c r="D178" s="454"/>
      <c r="E178" s="454"/>
      <c r="F178" s="311" t="s">
        <v>282</v>
      </c>
    </row>
    <row r="179" spans="1:6" s="405" customFormat="1" hidden="1" x14ac:dyDescent="0.2">
      <c r="A179" s="44" t="s">
        <v>282</v>
      </c>
      <c r="B179" s="272"/>
      <c r="C179" s="310"/>
      <c r="D179" s="454"/>
      <c r="E179" s="454"/>
      <c r="F179" s="311" t="s">
        <v>282</v>
      </c>
    </row>
    <row r="180" spans="1:6" s="405" customFormat="1" hidden="1" x14ac:dyDescent="0.2">
      <c r="A180" s="44" t="s">
        <v>282</v>
      </c>
      <c r="B180" s="272"/>
      <c r="C180" s="310"/>
      <c r="D180" s="454"/>
      <c r="E180" s="454"/>
      <c r="F180" s="311" t="s">
        <v>282</v>
      </c>
    </row>
    <row r="181" spans="1:6" s="405" customFormat="1" hidden="1" x14ac:dyDescent="0.2">
      <c r="A181" s="44" t="s">
        <v>282</v>
      </c>
      <c r="B181" s="272"/>
      <c r="C181" s="310"/>
      <c r="D181" s="454"/>
      <c r="E181" s="454"/>
      <c r="F181" s="311" t="s">
        <v>282</v>
      </c>
    </row>
    <row r="182" spans="1:6" s="405" customFormat="1" hidden="1" x14ac:dyDescent="0.2">
      <c r="A182" s="44" t="s">
        <v>282</v>
      </c>
      <c r="B182" s="272"/>
      <c r="C182" s="310"/>
      <c r="D182" s="454"/>
      <c r="E182" s="454"/>
      <c r="F182" s="311" t="s">
        <v>282</v>
      </c>
    </row>
    <row r="183" spans="1:6" s="405" customFormat="1" hidden="1" x14ac:dyDescent="0.2">
      <c r="A183" s="44" t="s">
        <v>282</v>
      </c>
      <c r="B183" s="272"/>
      <c r="C183" s="310"/>
      <c r="D183" s="454"/>
      <c r="E183" s="454"/>
      <c r="F183" s="311" t="s">
        <v>282</v>
      </c>
    </row>
    <row r="184" spans="1:6" s="405" customFormat="1" hidden="1" x14ac:dyDescent="0.2">
      <c r="A184" s="44" t="s">
        <v>282</v>
      </c>
      <c r="B184" s="272"/>
      <c r="C184" s="310"/>
      <c r="D184" s="454"/>
      <c r="E184" s="454"/>
      <c r="F184" s="311" t="s">
        <v>282</v>
      </c>
    </row>
    <row r="185" spans="1:6" s="405" customFormat="1" hidden="1" x14ac:dyDescent="0.2">
      <c r="A185" s="44" t="s">
        <v>282</v>
      </c>
      <c r="B185" s="272"/>
      <c r="C185" s="310"/>
      <c r="D185" s="454"/>
      <c r="E185" s="454"/>
      <c r="F185" s="311" t="s">
        <v>282</v>
      </c>
    </row>
    <row r="186" spans="1:6" s="405" customFormat="1" hidden="1" x14ac:dyDescent="0.2">
      <c r="A186" s="44" t="s">
        <v>282</v>
      </c>
      <c r="B186" s="272"/>
      <c r="C186" s="310"/>
      <c r="D186" s="454"/>
      <c r="E186" s="454"/>
      <c r="F186" s="311" t="s">
        <v>282</v>
      </c>
    </row>
    <row r="187" spans="1:6" s="405" customFormat="1" hidden="1" x14ac:dyDescent="0.2">
      <c r="A187" s="44" t="s">
        <v>282</v>
      </c>
      <c r="B187" s="272"/>
      <c r="C187" s="310"/>
      <c r="D187" s="454"/>
      <c r="E187" s="454"/>
      <c r="F187" s="311" t="s">
        <v>282</v>
      </c>
    </row>
    <row r="188" spans="1:6" s="405" customFormat="1" hidden="1" x14ac:dyDescent="0.2">
      <c r="A188" s="44" t="s">
        <v>282</v>
      </c>
      <c r="B188" s="272"/>
      <c r="C188" s="310"/>
      <c r="D188" s="454"/>
      <c r="E188" s="454"/>
      <c r="F188" s="311" t="s">
        <v>282</v>
      </c>
    </row>
    <row r="189" spans="1:6" s="405" customFormat="1" hidden="1" x14ac:dyDescent="0.2">
      <c r="A189" s="44" t="s">
        <v>282</v>
      </c>
      <c r="B189" s="272"/>
      <c r="C189" s="310"/>
      <c r="D189" s="454"/>
      <c r="E189" s="454"/>
      <c r="F189" s="311" t="s">
        <v>282</v>
      </c>
    </row>
    <row r="190" spans="1:6" s="405" customFormat="1" hidden="1" x14ac:dyDescent="0.2">
      <c r="A190" s="44" t="s">
        <v>282</v>
      </c>
      <c r="B190" s="272"/>
      <c r="C190" s="310"/>
      <c r="D190" s="454"/>
      <c r="E190" s="454"/>
      <c r="F190" s="311" t="s">
        <v>282</v>
      </c>
    </row>
    <row r="191" spans="1:6" s="405" customFormat="1" hidden="1" x14ac:dyDescent="0.2">
      <c r="A191" s="44" t="s">
        <v>282</v>
      </c>
      <c r="B191" s="272"/>
      <c r="C191" s="310"/>
      <c r="D191" s="454"/>
      <c r="E191" s="454"/>
      <c r="F191" s="311" t="s">
        <v>282</v>
      </c>
    </row>
    <row r="192" spans="1:6" s="405" customFormat="1" hidden="1" x14ac:dyDescent="0.2">
      <c r="A192" s="44" t="s">
        <v>282</v>
      </c>
      <c r="B192" s="272"/>
      <c r="C192" s="310"/>
      <c r="D192" s="454"/>
      <c r="E192" s="454"/>
      <c r="F192" s="311" t="s">
        <v>282</v>
      </c>
    </row>
    <row r="193" spans="1:6" s="405" customFormat="1" hidden="1" x14ac:dyDescent="0.2">
      <c r="A193" s="44" t="s">
        <v>282</v>
      </c>
      <c r="B193" s="272"/>
      <c r="C193" s="310"/>
      <c r="D193" s="454"/>
      <c r="E193" s="454"/>
      <c r="F193" s="311" t="s">
        <v>282</v>
      </c>
    </row>
    <row r="194" spans="1:6" s="405" customFormat="1" hidden="1" x14ac:dyDescent="0.2">
      <c r="A194" s="44" t="s">
        <v>282</v>
      </c>
      <c r="B194" s="272"/>
      <c r="C194" s="310"/>
      <c r="D194" s="454"/>
      <c r="E194" s="454"/>
      <c r="F194" s="311" t="s">
        <v>282</v>
      </c>
    </row>
    <row r="195" spans="1:6" s="405" customFormat="1" hidden="1" x14ac:dyDescent="0.2">
      <c r="A195" s="44" t="s">
        <v>282</v>
      </c>
      <c r="B195" s="272"/>
      <c r="C195" s="310"/>
      <c r="D195" s="454"/>
      <c r="E195" s="454"/>
      <c r="F195" s="311" t="s">
        <v>282</v>
      </c>
    </row>
    <row r="196" spans="1:6" s="405" customFormat="1" hidden="1" x14ac:dyDescent="0.2">
      <c r="A196" s="44" t="s">
        <v>282</v>
      </c>
      <c r="B196" s="272"/>
      <c r="C196" s="310"/>
      <c r="D196" s="454"/>
      <c r="E196" s="454"/>
      <c r="F196" s="311" t="s">
        <v>282</v>
      </c>
    </row>
    <row r="197" spans="1:6" s="405" customFormat="1" hidden="1" x14ac:dyDescent="0.2">
      <c r="A197" s="44" t="s">
        <v>282</v>
      </c>
      <c r="B197" s="272"/>
      <c r="C197" s="310"/>
      <c r="D197" s="454"/>
      <c r="E197" s="454"/>
      <c r="F197" s="311" t="s">
        <v>282</v>
      </c>
    </row>
    <row r="198" spans="1:6" s="405" customFormat="1" hidden="1" x14ac:dyDescent="0.2">
      <c r="A198" s="44" t="s">
        <v>282</v>
      </c>
      <c r="B198" s="272"/>
      <c r="C198" s="310"/>
      <c r="D198" s="454"/>
      <c r="E198" s="454"/>
      <c r="F198" s="311" t="s">
        <v>282</v>
      </c>
    </row>
    <row r="199" spans="1:6" s="405" customFormat="1" hidden="1" x14ac:dyDescent="0.2">
      <c r="A199" s="44" t="s">
        <v>282</v>
      </c>
      <c r="B199" s="272"/>
      <c r="C199" s="310"/>
      <c r="D199" s="454"/>
      <c r="E199" s="454"/>
      <c r="F199" s="311" t="s">
        <v>282</v>
      </c>
    </row>
    <row r="200" spans="1:6" s="405" customFormat="1" hidden="1" x14ac:dyDescent="0.2">
      <c r="A200" s="44" t="s">
        <v>282</v>
      </c>
      <c r="B200" s="272"/>
      <c r="C200" s="310"/>
      <c r="D200" s="454"/>
      <c r="E200" s="454"/>
      <c r="F200" s="311" t="s">
        <v>282</v>
      </c>
    </row>
    <row r="201" spans="1:6" s="405" customFormat="1" hidden="1" x14ac:dyDescent="0.2">
      <c r="A201" s="44" t="s">
        <v>282</v>
      </c>
      <c r="B201" s="272"/>
      <c r="C201" s="310"/>
      <c r="D201" s="454"/>
      <c r="E201" s="454"/>
      <c r="F201" s="311" t="s">
        <v>282</v>
      </c>
    </row>
    <row r="202" spans="1:6" s="405" customFormat="1" hidden="1" x14ac:dyDescent="0.2">
      <c r="A202" s="44" t="s">
        <v>282</v>
      </c>
      <c r="B202" s="272"/>
      <c r="C202" s="310"/>
      <c r="D202" s="454"/>
      <c r="E202" s="454"/>
      <c r="F202" s="311" t="s">
        <v>282</v>
      </c>
    </row>
    <row r="203" spans="1:6" s="405" customFormat="1" hidden="1" x14ac:dyDescent="0.2">
      <c r="A203" s="44" t="s">
        <v>282</v>
      </c>
      <c r="B203" s="272"/>
      <c r="C203" s="310"/>
      <c r="D203" s="454"/>
      <c r="E203" s="454"/>
      <c r="F203" s="311" t="s">
        <v>282</v>
      </c>
    </row>
    <row r="204" spans="1:6" s="405" customFormat="1" hidden="1" x14ac:dyDescent="0.2">
      <c r="A204" s="44" t="s">
        <v>282</v>
      </c>
      <c r="B204" s="272"/>
      <c r="C204" s="310"/>
      <c r="D204" s="454"/>
      <c r="E204" s="454"/>
      <c r="F204" s="311" t="s">
        <v>282</v>
      </c>
    </row>
    <row r="205" spans="1:6" s="405" customFormat="1" hidden="1" x14ac:dyDescent="0.2">
      <c r="A205" s="44" t="s">
        <v>282</v>
      </c>
      <c r="B205" s="272"/>
      <c r="C205" s="310"/>
      <c r="D205" s="454"/>
      <c r="E205" s="454"/>
      <c r="F205" s="311" t="s">
        <v>282</v>
      </c>
    </row>
    <row r="206" spans="1:6" s="405" customFormat="1" hidden="1" x14ac:dyDescent="0.2">
      <c r="A206" s="44" t="s">
        <v>282</v>
      </c>
      <c r="B206" s="272"/>
      <c r="C206" s="310"/>
      <c r="D206" s="454"/>
      <c r="E206" s="454"/>
      <c r="F206" s="311" t="s">
        <v>282</v>
      </c>
    </row>
    <row r="207" spans="1:6" s="405" customFormat="1" hidden="1" x14ac:dyDescent="0.2">
      <c r="A207" s="44" t="s">
        <v>282</v>
      </c>
      <c r="B207" s="272"/>
      <c r="C207" s="310"/>
      <c r="D207" s="454"/>
      <c r="E207" s="454"/>
      <c r="F207" s="311" t="s">
        <v>282</v>
      </c>
    </row>
    <row r="208" spans="1:6" s="405" customFormat="1" hidden="1" x14ac:dyDescent="0.2">
      <c r="A208" s="44" t="s">
        <v>282</v>
      </c>
      <c r="B208" s="272"/>
      <c r="C208" s="310"/>
      <c r="D208" s="454"/>
      <c r="E208" s="454"/>
      <c r="F208" s="311" t="s">
        <v>282</v>
      </c>
    </row>
    <row r="209" spans="1:54" s="405" customFormat="1" hidden="1" x14ac:dyDescent="0.2">
      <c r="A209" s="44" t="s">
        <v>282</v>
      </c>
      <c r="B209" s="272"/>
      <c r="C209" s="310"/>
      <c r="D209" s="454"/>
      <c r="E209" s="454"/>
      <c r="F209" s="311" t="s">
        <v>282</v>
      </c>
    </row>
    <row r="210" spans="1:54" s="405" customFormat="1" hidden="1" x14ac:dyDescent="0.2">
      <c r="A210" s="44" t="s">
        <v>282</v>
      </c>
      <c r="B210" s="272"/>
      <c r="C210" s="310"/>
      <c r="D210" s="454"/>
      <c r="E210" s="454"/>
      <c r="F210" s="311" t="s">
        <v>282</v>
      </c>
    </row>
    <row r="211" spans="1:54" s="405" customFormat="1" hidden="1" x14ac:dyDescent="0.2">
      <c r="A211" s="44" t="s">
        <v>282</v>
      </c>
      <c r="B211" s="272"/>
      <c r="C211" s="310"/>
      <c r="D211" s="454"/>
      <c r="E211" s="454"/>
      <c r="F211" s="311" t="s">
        <v>282</v>
      </c>
    </row>
    <row r="212" spans="1:54" s="405" customFormat="1" hidden="1" x14ac:dyDescent="0.2">
      <c r="A212" s="44" t="s">
        <v>282</v>
      </c>
      <c r="B212" s="272"/>
      <c r="C212" s="310"/>
      <c r="D212" s="454"/>
      <c r="E212" s="454"/>
      <c r="F212" s="311" t="s">
        <v>282</v>
      </c>
    </row>
    <row r="213" spans="1:54" s="405" customFormat="1" hidden="1" x14ac:dyDescent="0.2">
      <c r="A213" s="44" t="s">
        <v>282</v>
      </c>
      <c r="B213" s="272"/>
      <c r="C213" s="310"/>
      <c r="D213" s="454"/>
      <c r="E213" s="454"/>
      <c r="F213" s="311" t="s">
        <v>282</v>
      </c>
    </row>
    <row r="214" spans="1:54" s="405" customFormat="1" hidden="1" x14ac:dyDescent="0.2">
      <c r="A214" s="44" t="s">
        <v>282</v>
      </c>
      <c r="B214" s="272"/>
      <c r="C214" s="310"/>
      <c r="D214" s="454"/>
      <c r="E214" s="454"/>
      <c r="F214" s="311" t="s">
        <v>282</v>
      </c>
    </row>
    <row r="215" spans="1:54" s="405" customFormat="1" hidden="1" x14ac:dyDescent="0.2">
      <c r="A215" s="44" t="s">
        <v>282</v>
      </c>
      <c r="B215" s="272"/>
      <c r="C215" s="310"/>
      <c r="D215" s="454"/>
      <c r="E215" s="454"/>
      <c r="F215" s="311" t="s">
        <v>282</v>
      </c>
    </row>
    <row r="216" spans="1:54" s="405" customFormat="1" hidden="1" x14ac:dyDescent="0.2">
      <c r="A216" s="44" t="s">
        <v>282</v>
      </c>
      <c r="B216" s="272"/>
      <c r="C216" s="310"/>
      <c r="D216" s="454"/>
      <c r="E216" s="454"/>
      <c r="F216" s="311" t="s">
        <v>282</v>
      </c>
    </row>
    <row r="217" spans="1:54" s="405" customFormat="1" hidden="1" x14ac:dyDescent="0.2">
      <c r="A217" s="44" t="s">
        <v>282</v>
      </c>
      <c r="B217" s="272"/>
      <c r="C217" s="310"/>
      <c r="D217" s="454"/>
      <c r="E217" s="454"/>
      <c r="F217" s="311" t="s">
        <v>282</v>
      </c>
    </row>
    <row r="218" spans="1:54" s="405" customFormat="1" hidden="1" x14ac:dyDescent="0.2">
      <c r="A218" s="44" t="s">
        <v>282</v>
      </c>
      <c r="B218" s="272"/>
      <c r="C218" s="310"/>
      <c r="D218" s="454"/>
      <c r="E218" s="454"/>
      <c r="F218" s="311" t="s">
        <v>282</v>
      </c>
    </row>
    <row r="219" spans="1:54" s="405" customFormat="1" hidden="1" x14ac:dyDescent="0.2">
      <c r="A219" s="44" t="s">
        <v>282</v>
      </c>
      <c r="B219" s="272"/>
      <c r="C219" s="310"/>
      <c r="D219" s="454"/>
      <c r="E219" s="454"/>
      <c r="F219" s="311" t="s">
        <v>282</v>
      </c>
    </row>
    <row r="220" spans="1:54" s="405" customFormat="1" ht="13.5" thickBot="1" x14ac:dyDescent="0.25">
      <c r="A220" s="45" t="s">
        <v>282</v>
      </c>
      <c r="B220" s="300"/>
      <c r="C220" s="312"/>
      <c r="D220" s="455"/>
      <c r="E220" s="455"/>
      <c r="F220" s="313" t="s">
        <v>282</v>
      </c>
    </row>
    <row r="222" spans="1:54" ht="99.95" customHeight="1" x14ac:dyDescent="0.2">
      <c r="A222" s="470" t="s">
        <v>313</v>
      </c>
      <c r="B222" s="470"/>
      <c r="C222" s="470"/>
      <c r="D222" s="470"/>
      <c r="E222" s="470"/>
      <c r="F222" s="470"/>
    </row>
    <row r="224" spans="1:54" ht="15.75" customHeight="1" x14ac:dyDescent="0.2">
      <c r="A224" s="469" t="s">
        <v>276</v>
      </c>
      <c r="B224" s="469"/>
      <c r="C224" s="469"/>
      <c r="D224" s="469"/>
      <c r="E224" s="469"/>
      <c r="F224" s="469"/>
      <c r="G224" s="283"/>
      <c r="H224" s="283"/>
      <c r="I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283"/>
      <c r="AJ224" s="283"/>
      <c r="AK224" s="283"/>
      <c r="AL224" s="283"/>
      <c r="AM224" s="283"/>
      <c r="AN224" s="283"/>
      <c r="AO224" s="283"/>
      <c r="AP224" s="283"/>
      <c r="AQ224" s="283"/>
      <c r="AR224" s="283"/>
      <c r="AS224" s="283"/>
      <c r="AT224" s="283"/>
      <c r="AU224" s="283"/>
      <c r="AV224" s="283"/>
      <c r="AW224" s="283"/>
      <c r="AX224" s="283"/>
      <c r="AY224" s="283"/>
      <c r="AZ224" s="283"/>
      <c r="BA224" s="283"/>
      <c r="BB224" s="284"/>
    </row>
    <row r="225" spans="7:54" x14ac:dyDescent="0.2">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row>
  </sheetData>
  <sheetProtection algorithmName="SHA-512" hashValue="cqjdkid+tSKGc6JABdonXon7bKXGOFooEQDmOYesjpAicUU9L3vk+j6egueWpxawKclFtrzxj+09OByUjdl3qw==" saltValue="PaoMmkvNgA8VzKTOmlUBnw==" spinCount="100000" sheet="1" formatCells="0" formatRows="0" deleteRows="0" selectLockedCells="1" autoFilter="0"/>
  <autoFilter ref="A3:F3" xr:uid="{DE2F8A58-71DD-43BB-B281-668EB040D7B3}"/>
  <mergeCells count="4">
    <mergeCell ref="A2:F2"/>
    <mergeCell ref="A1:F1"/>
    <mergeCell ref="A224:F224"/>
    <mergeCell ref="A222:F222"/>
  </mergeCells>
  <phoneticPr fontId="38" type="noConversion"/>
  <conditionalFormatting sqref="F3:F221">
    <cfRule type="cellIs" dxfId="93" priority="1" operator="equal">
      <formula>"(selecionar)"</formula>
    </cfRule>
    <cfRule type="cellIs" dxfId="92" priority="2" operator="equal">
      <formula>"suspenso"</formula>
    </cfRule>
    <cfRule type="cellIs" dxfId="91" priority="3" operator="equal">
      <formula>"ativo"</formula>
    </cfRule>
  </conditionalFormatting>
  <conditionalFormatting sqref="F223 F225:F1048576">
    <cfRule type="cellIs" dxfId="90" priority="7" operator="equal">
      <formula>"(selecionar)"</formula>
    </cfRule>
    <cfRule type="cellIs" dxfId="89" priority="8" operator="equal">
      <formula>"suspenso"</formula>
    </cfRule>
    <cfRule type="cellIs" dxfId="88" priority="9" operator="equal">
      <formula>"ativo"</formula>
    </cfRule>
  </conditionalFormatting>
  <dataValidations count="3">
    <dataValidation type="list" allowBlank="1" showInputMessage="1" showErrorMessage="1" sqref="A226:A1048576 A224" xr:uid="{176C397E-0E1E-484E-B359-EE9A0F371F0C}">
      <formula1>"entidade de classe, instituição de ensino"</formula1>
    </dataValidation>
    <dataValidation type="list" allowBlank="1" showInputMessage="1" showErrorMessage="1" sqref="F225:F1048576 F4:F220" xr:uid="{9372C078-7FA9-48BC-B240-A3F7821332B3}">
      <formula1>"ativo, suspenso, (SELECIONAR)"</formula1>
    </dataValidation>
    <dataValidation type="list" allowBlank="1" showInputMessage="1" showErrorMessage="1" sqref="A4:A220" xr:uid="{4232D3F9-382B-4704-A04D-4A49166D389E}">
      <formula1>"entidade de classe, instituição de ensino, (SELECIONAR)"</formula1>
    </dataValidation>
  </dataValidations>
  <pageMargins left="0.39370078740157483" right="0.39370078740157483" top="0.39370078740157483" bottom="0.39370078740157483" header="0.39370078740157483" footer="0.31496062992125984"/>
  <pageSetup paperSize="9" scale="63"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1"/>
  <sheetViews>
    <sheetView zoomScale="110" zoomScaleNormal="110" zoomScaleSheetLayoutView="100" workbookViewId="0">
      <pane ySplit="1" topLeftCell="A2" activePane="bottomLeft" state="frozen"/>
      <selection activeCell="N3" sqref="N3"/>
      <selection pane="bottomLeft" activeCell="E3" sqref="E3"/>
    </sheetView>
  </sheetViews>
  <sheetFormatPr defaultColWidth="11.42578125" defaultRowHeight="12.75" x14ac:dyDescent="0.2"/>
  <cols>
    <col min="1" max="1" width="13.42578125" style="82" customWidth="1"/>
    <col min="2" max="2" width="15.85546875" style="82" customWidth="1"/>
    <col min="3" max="3" width="15.42578125" style="82" bestFit="1" customWidth="1"/>
    <col min="4" max="4" width="62.85546875" style="82" customWidth="1"/>
    <col min="5" max="5" width="25.7109375" style="82" customWidth="1"/>
    <col min="6" max="16384" width="11.42578125" style="82"/>
  </cols>
  <sheetData>
    <row r="1" spans="1:9" ht="27.95" customHeight="1" thickBot="1" x14ac:dyDescent="0.25">
      <c r="A1" s="471" t="s">
        <v>292</v>
      </c>
      <c r="B1" s="471"/>
      <c r="C1" s="471"/>
      <c r="D1" s="471"/>
      <c r="E1" s="471"/>
      <c r="F1" s="83"/>
      <c r="G1" s="83"/>
      <c r="H1" s="83"/>
      <c r="I1" s="83"/>
    </row>
    <row r="2" spans="1:9" ht="22.5" x14ac:dyDescent="0.2">
      <c r="A2" s="87" t="s">
        <v>38</v>
      </c>
      <c r="B2" s="48" t="s">
        <v>39</v>
      </c>
      <c r="C2" s="314"/>
      <c r="D2" s="315" t="s">
        <v>40</v>
      </c>
      <c r="E2" s="88" t="s">
        <v>252</v>
      </c>
    </row>
    <row r="3" spans="1:9" ht="12.75" customHeight="1" x14ac:dyDescent="0.2">
      <c r="A3" s="512" t="s">
        <v>30</v>
      </c>
      <c r="B3" s="514" t="s">
        <v>9</v>
      </c>
      <c r="C3" s="481" t="s">
        <v>41</v>
      </c>
      <c r="D3" s="406" t="s">
        <v>42</v>
      </c>
      <c r="E3" s="419"/>
    </row>
    <row r="4" spans="1:9" ht="12.75" customHeight="1" x14ac:dyDescent="0.2">
      <c r="A4" s="512"/>
      <c r="B4" s="514"/>
      <c r="C4" s="482"/>
      <c r="D4" s="406" t="s">
        <v>315</v>
      </c>
      <c r="E4" s="419"/>
    </row>
    <row r="5" spans="1:9" ht="12.75" customHeight="1" x14ac:dyDescent="0.2">
      <c r="A5" s="512"/>
      <c r="B5" s="514"/>
      <c r="C5" s="482"/>
      <c r="D5" s="406" t="s">
        <v>316</v>
      </c>
      <c r="E5" s="419"/>
    </row>
    <row r="6" spans="1:9" ht="12.75" customHeight="1" x14ac:dyDescent="0.2">
      <c r="A6" s="512"/>
      <c r="B6" s="514"/>
      <c r="C6" s="482"/>
      <c r="D6" s="406" t="s">
        <v>317</v>
      </c>
      <c r="E6" s="419"/>
    </row>
    <row r="7" spans="1:9" ht="12.75" customHeight="1" x14ac:dyDescent="0.2">
      <c r="A7" s="512"/>
      <c r="B7" s="514"/>
      <c r="C7" s="482"/>
      <c r="D7" s="406" t="s">
        <v>318</v>
      </c>
      <c r="E7" s="419"/>
    </row>
    <row r="8" spans="1:9" ht="12.75" customHeight="1" x14ac:dyDescent="0.2">
      <c r="A8" s="512"/>
      <c r="B8" s="514"/>
      <c r="C8" s="482"/>
      <c r="D8" s="406" t="s">
        <v>452</v>
      </c>
      <c r="E8" s="419"/>
    </row>
    <row r="9" spans="1:9" ht="12.75" customHeight="1" x14ac:dyDescent="0.2">
      <c r="A9" s="512"/>
      <c r="B9" s="514"/>
      <c r="C9" s="483"/>
      <c r="D9" s="406" t="s">
        <v>43</v>
      </c>
      <c r="E9" s="419"/>
    </row>
    <row r="10" spans="1:9" ht="12.75" customHeight="1" x14ac:dyDescent="0.2">
      <c r="A10" s="512"/>
      <c r="B10" s="514"/>
      <c r="C10" s="483"/>
      <c r="D10" s="406" t="s">
        <v>319</v>
      </c>
      <c r="E10" s="419"/>
    </row>
    <row r="11" spans="1:9" ht="12.75" customHeight="1" x14ac:dyDescent="0.2">
      <c r="A11" s="512"/>
      <c r="B11" s="514"/>
      <c r="C11" s="483"/>
      <c r="D11" s="406" t="s">
        <v>320</v>
      </c>
      <c r="E11" s="419"/>
    </row>
    <row r="12" spans="1:9" ht="12.75" customHeight="1" x14ac:dyDescent="0.2">
      <c r="A12" s="512"/>
      <c r="B12" s="514"/>
      <c r="C12" s="483"/>
      <c r="D12" s="406" t="s">
        <v>321</v>
      </c>
      <c r="E12" s="419"/>
    </row>
    <row r="13" spans="1:9" ht="12.75" customHeight="1" x14ac:dyDescent="0.2">
      <c r="A13" s="512"/>
      <c r="B13" s="514"/>
      <c r="C13" s="483"/>
      <c r="D13" s="406" t="s">
        <v>322</v>
      </c>
      <c r="E13" s="419"/>
    </row>
    <row r="14" spans="1:9" ht="12.75" customHeight="1" x14ac:dyDescent="0.2">
      <c r="A14" s="512"/>
      <c r="B14" s="514"/>
      <c r="C14" s="483"/>
      <c r="D14" s="406" t="s">
        <v>323</v>
      </c>
      <c r="E14" s="419"/>
    </row>
    <row r="15" spans="1:9" ht="12.75" customHeight="1" x14ac:dyDescent="0.2">
      <c r="A15" s="512"/>
      <c r="B15" s="514"/>
      <c r="C15" s="483"/>
      <c r="D15" s="406" t="s">
        <v>44</v>
      </c>
      <c r="E15" s="419"/>
    </row>
    <row r="16" spans="1:9" ht="12.75" customHeight="1" x14ac:dyDescent="0.2">
      <c r="A16" s="512"/>
      <c r="B16" s="514"/>
      <c r="C16" s="483"/>
      <c r="D16" s="406" t="s">
        <v>45</v>
      </c>
      <c r="E16" s="419"/>
    </row>
    <row r="17" spans="1:5" ht="12.75" customHeight="1" x14ac:dyDescent="0.2">
      <c r="A17" s="512"/>
      <c r="B17" s="514"/>
      <c r="C17" s="483"/>
      <c r="D17" s="406" t="s">
        <v>46</v>
      </c>
      <c r="E17" s="419"/>
    </row>
    <row r="18" spans="1:5" ht="12.75" customHeight="1" x14ac:dyDescent="0.2">
      <c r="A18" s="512"/>
      <c r="B18" s="514"/>
      <c r="C18" s="483"/>
      <c r="D18" s="406" t="s">
        <v>47</v>
      </c>
      <c r="E18" s="419"/>
    </row>
    <row r="19" spans="1:5" ht="12.75" customHeight="1" x14ac:dyDescent="0.2">
      <c r="A19" s="512"/>
      <c r="B19" s="514"/>
      <c r="C19" s="483"/>
      <c r="D19" s="406" t="s">
        <v>48</v>
      </c>
      <c r="E19" s="419"/>
    </row>
    <row r="20" spans="1:5" ht="12.75" customHeight="1" x14ac:dyDescent="0.2">
      <c r="A20" s="512"/>
      <c r="B20" s="514"/>
      <c r="C20" s="483"/>
      <c r="D20" s="406" t="s">
        <v>49</v>
      </c>
      <c r="E20" s="419"/>
    </row>
    <row r="21" spans="1:5" ht="12.75" customHeight="1" x14ac:dyDescent="0.2">
      <c r="A21" s="512"/>
      <c r="B21" s="514"/>
      <c r="C21" s="483"/>
      <c r="D21" s="406" t="s">
        <v>50</v>
      </c>
      <c r="E21" s="419"/>
    </row>
    <row r="22" spans="1:5" ht="12.75" customHeight="1" x14ac:dyDescent="0.2">
      <c r="A22" s="512"/>
      <c r="B22" s="514"/>
      <c r="C22" s="483"/>
      <c r="D22" s="406" t="s">
        <v>51</v>
      </c>
      <c r="E22" s="419"/>
    </row>
    <row r="23" spans="1:5" ht="12.75" customHeight="1" x14ac:dyDescent="0.2">
      <c r="A23" s="512"/>
      <c r="B23" s="514"/>
      <c r="C23" s="483"/>
      <c r="D23" s="406" t="s">
        <v>52</v>
      </c>
      <c r="E23" s="419"/>
    </row>
    <row r="24" spans="1:5" ht="12.75" customHeight="1" x14ac:dyDescent="0.2">
      <c r="A24" s="512"/>
      <c r="B24" s="514"/>
      <c r="C24" s="483"/>
      <c r="D24" s="406" t="s">
        <v>53</v>
      </c>
      <c r="E24" s="419"/>
    </row>
    <row r="25" spans="1:5" ht="12.75" customHeight="1" x14ac:dyDescent="0.2">
      <c r="A25" s="512"/>
      <c r="B25" s="514"/>
      <c r="C25" s="483"/>
      <c r="D25" s="406" t="s">
        <v>54</v>
      </c>
      <c r="E25" s="419"/>
    </row>
    <row r="26" spans="1:5" ht="12.75" customHeight="1" x14ac:dyDescent="0.2">
      <c r="A26" s="512"/>
      <c r="B26" s="514"/>
      <c r="C26" s="483"/>
      <c r="D26" s="406" t="s">
        <v>55</v>
      </c>
      <c r="E26" s="419"/>
    </row>
    <row r="27" spans="1:5" ht="12.75" customHeight="1" x14ac:dyDescent="0.2">
      <c r="A27" s="512"/>
      <c r="B27" s="514"/>
      <c r="C27" s="483"/>
      <c r="D27" s="406" t="s">
        <v>255</v>
      </c>
      <c r="E27" s="419"/>
    </row>
    <row r="28" spans="1:5" ht="12.75" customHeight="1" x14ac:dyDescent="0.2">
      <c r="A28" s="512"/>
      <c r="B28" s="514"/>
      <c r="C28" s="483"/>
      <c r="D28" s="406" t="s">
        <v>324</v>
      </c>
      <c r="E28" s="419"/>
    </row>
    <row r="29" spans="1:5" ht="12.75" customHeight="1" x14ac:dyDescent="0.2">
      <c r="A29" s="512"/>
      <c r="B29" s="514"/>
      <c r="C29" s="483"/>
      <c r="D29" s="406" t="s">
        <v>325</v>
      </c>
      <c r="E29" s="419"/>
    </row>
    <row r="30" spans="1:5" ht="12.75" customHeight="1" x14ac:dyDescent="0.2">
      <c r="A30" s="512"/>
      <c r="B30" s="514"/>
      <c r="C30" s="483"/>
      <c r="D30" s="406" t="s">
        <v>326</v>
      </c>
      <c r="E30" s="419"/>
    </row>
    <row r="31" spans="1:5" ht="12.75" customHeight="1" x14ac:dyDescent="0.2">
      <c r="A31" s="512"/>
      <c r="B31" s="514"/>
      <c r="C31" s="483"/>
      <c r="D31" s="406" t="s">
        <v>327</v>
      </c>
      <c r="E31" s="419"/>
    </row>
    <row r="32" spans="1:5" ht="13.5" customHeight="1" x14ac:dyDescent="0.2">
      <c r="A32" s="512"/>
      <c r="B32" s="514"/>
      <c r="C32" s="483"/>
      <c r="D32" s="408" t="s">
        <v>305</v>
      </c>
      <c r="E32" s="419"/>
    </row>
    <row r="33" spans="1:5" ht="13.5" customHeight="1" x14ac:dyDescent="0.2">
      <c r="A33" s="512"/>
      <c r="B33" s="514"/>
      <c r="C33" s="316" t="s">
        <v>56</v>
      </c>
      <c r="D33" s="407"/>
      <c r="E33" s="419"/>
    </row>
    <row r="34" spans="1:5" ht="12.75" customHeight="1" x14ac:dyDescent="0.2">
      <c r="A34" s="512"/>
      <c r="B34" s="514"/>
      <c r="C34" s="472" t="s">
        <v>57</v>
      </c>
      <c r="D34" s="409" t="s">
        <v>58</v>
      </c>
      <c r="E34" s="419"/>
    </row>
    <row r="35" spans="1:5" ht="12.75" customHeight="1" x14ac:dyDescent="0.2">
      <c r="A35" s="512"/>
      <c r="B35" s="514"/>
      <c r="C35" s="473"/>
      <c r="D35" s="409" t="s">
        <v>59</v>
      </c>
      <c r="E35" s="419"/>
    </row>
    <row r="36" spans="1:5" ht="12.75" customHeight="1" x14ac:dyDescent="0.2">
      <c r="A36" s="512"/>
      <c r="B36" s="514"/>
      <c r="C36" s="473"/>
      <c r="D36" s="409" t="s">
        <v>60</v>
      </c>
      <c r="E36" s="419"/>
    </row>
    <row r="37" spans="1:5" ht="12.75" customHeight="1" x14ac:dyDescent="0.2">
      <c r="A37" s="512"/>
      <c r="B37" s="514"/>
      <c r="C37" s="473"/>
      <c r="D37" s="409" t="s">
        <v>61</v>
      </c>
      <c r="E37" s="419"/>
    </row>
    <row r="38" spans="1:5" ht="12.75" customHeight="1" x14ac:dyDescent="0.2">
      <c r="A38" s="512"/>
      <c r="B38" s="514"/>
      <c r="C38" s="473"/>
      <c r="D38" s="409" t="s">
        <v>62</v>
      </c>
      <c r="E38" s="419"/>
    </row>
    <row r="39" spans="1:5" ht="12.75" customHeight="1" x14ac:dyDescent="0.2">
      <c r="A39" s="512"/>
      <c r="B39" s="514"/>
      <c r="C39" s="473"/>
      <c r="D39" s="409" t="s">
        <v>63</v>
      </c>
      <c r="E39" s="419"/>
    </row>
    <row r="40" spans="1:5" ht="12.75" customHeight="1" x14ac:dyDescent="0.2">
      <c r="A40" s="512"/>
      <c r="B40" s="514"/>
      <c r="C40" s="473"/>
      <c r="D40" s="409" t="s">
        <v>64</v>
      </c>
      <c r="E40" s="419"/>
    </row>
    <row r="41" spans="1:5" ht="12.75" customHeight="1" x14ac:dyDescent="0.2">
      <c r="A41" s="512"/>
      <c r="B41" s="514"/>
      <c r="C41" s="473"/>
      <c r="D41" s="409" t="s">
        <v>329</v>
      </c>
      <c r="E41" s="419"/>
    </row>
    <row r="42" spans="1:5" ht="12.75" customHeight="1" x14ac:dyDescent="0.2">
      <c r="A42" s="512"/>
      <c r="B42" s="514"/>
      <c r="C42" s="473"/>
      <c r="D42" s="409" t="s">
        <v>65</v>
      </c>
      <c r="E42" s="419"/>
    </row>
    <row r="43" spans="1:5" ht="12.75" customHeight="1" x14ac:dyDescent="0.2">
      <c r="A43" s="512"/>
      <c r="B43" s="514"/>
      <c r="C43" s="473"/>
      <c r="D43" s="409" t="s">
        <v>66</v>
      </c>
      <c r="E43" s="419"/>
    </row>
    <row r="44" spans="1:5" ht="12.75" customHeight="1" x14ac:dyDescent="0.2">
      <c r="A44" s="512"/>
      <c r="B44" s="514"/>
      <c r="C44" s="473"/>
      <c r="D44" s="409" t="s">
        <v>67</v>
      </c>
      <c r="E44" s="419"/>
    </row>
    <row r="45" spans="1:5" ht="12.75" customHeight="1" x14ac:dyDescent="0.2">
      <c r="A45" s="512"/>
      <c r="B45" s="514"/>
      <c r="C45" s="473"/>
      <c r="D45" s="409" t="s">
        <v>68</v>
      </c>
      <c r="E45" s="419"/>
    </row>
    <row r="46" spans="1:5" ht="12.75" customHeight="1" x14ac:dyDescent="0.2">
      <c r="A46" s="512"/>
      <c r="B46" s="514"/>
      <c r="C46" s="473"/>
      <c r="D46" s="409" t="s">
        <v>69</v>
      </c>
      <c r="E46" s="419"/>
    </row>
    <row r="47" spans="1:5" ht="13.5" customHeight="1" x14ac:dyDescent="0.2">
      <c r="A47" s="512"/>
      <c r="B47" s="514"/>
      <c r="C47" s="473"/>
      <c r="D47" s="409" t="s">
        <v>330</v>
      </c>
      <c r="E47" s="419"/>
    </row>
    <row r="48" spans="1:5" ht="13.5" customHeight="1" x14ac:dyDescent="0.2">
      <c r="A48" s="512"/>
      <c r="B48" s="514"/>
      <c r="C48" s="473"/>
      <c r="D48" s="409" t="s">
        <v>70</v>
      </c>
      <c r="E48" s="419"/>
    </row>
    <row r="49" spans="1:5" ht="13.5" customHeight="1" x14ac:dyDescent="0.2">
      <c r="A49" s="512"/>
      <c r="B49" s="514"/>
      <c r="C49" s="473"/>
      <c r="D49" s="409" t="s">
        <v>71</v>
      </c>
      <c r="E49" s="419"/>
    </row>
    <row r="50" spans="1:5" ht="13.5" customHeight="1" x14ac:dyDescent="0.2">
      <c r="A50" s="512"/>
      <c r="B50" s="514"/>
      <c r="C50" s="473"/>
      <c r="D50" s="409" t="s">
        <v>72</v>
      </c>
      <c r="E50" s="419"/>
    </row>
    <row r="51" spans="1:5" ht="13.5" customHeight="1" x14ac:dyDescent="0.2">
      <c r="A51" s="512"/>
      <c r="B51" s="514"/>
      <c r="C51" s="473"/>
      <c r="D51" s="409" t="s">
        <v>73</v>
      </c>
      <c r="E51" s="419"/>
    </row>
    <row r="52" spans="1:5" ht="13.5" customHeight="1" x14ac:dyDescent="0.2">
      <c r="A52" s="512"/>
      <c r="B52" s="514"/>
      <c r="C52" s="473"/>
      <c r="D52" s="409" t="s">
        <v>238</v>
      </c>
      <c r="E52" s="419"/>
    </row>
    <row r="53" spans="1:5" ht="13.5" customHeight="1" x14ac:dyDescent="0.2">
      <c r="A53" s="512"/>
      <c r="B53" s="514"/>
      <c r="C53" s="473"/>
      <c r="D53" s="415" t="s">
        <v>420</v>
      </c>
      <c r="E53" s="419"/>
    </row>
    <row r="54" spans="1:5" ht="13.5" customHeight="1" x14ac:dyDescent="0.2">
      <c r="A54" s="512"/>
      <c r="B54" s="514"/>
      <c r="C54" s="473"/>
      <c r="D54" s="409" t="s">
        <v>331</v>
      </c>
      <c r="E54" s="419"/>
    </row>
    <row r="55" spans="1:5" ht="13.5" customHeight="1" x14ac:dyDescent="0.2">
      <c r="A55" s="512"/>
      <c r="B55" s="514"/>
      <c r="C55" s="473"/>
      <c r="D55" s="409" t="s">
        <v>332</v>
      </c>
      <c r="E55" s="419"/>
    </row>
    <row r="56" spans="1:5" ht="13.5" customHeight="1" x14ac:dyDescent="0.2">
      <c r="A56" s="512"/>
      <c r="B56" s="514"/>
      <c r="C56" s="473"/>
      <c r="D56" s="409" t="s">
        <v>333</v>
      </c>
      <c r="E56" s="419"/>
    </row>
    <row r="57" spans="1:5" ht="13.5" customHeight="1" x14ac:dyDescent="0.2">
      <c r="A57" s="512"/>
      <c r="B57" s="514"/>
      <c r="C57" s="473"/>
      <c r="D57" s="409" t="s">
        <v>334</v>
      </c>
      <c r="E57" s="419"/>
    </row>
    <row r="58" spans="1:5" ht="13.5" customHeight="1" x14ac:dyDescent="0.2">
      <c r="A58" s="512"/>
      <c r="B58" s="514"/>
      <c r="C58" s="473"/>
      <c r="D58" s="409" t="s">
        <v>335</v>
      </c>
      <c r="E58" s="419"/>
    </row>
    <row r="59" spans="1:5" ht="13.5" customHeight="1" x14ac:dyDescent="0.2">
      <c r="A59" s="512"/>
      <c r="B59" s="514"/>
      <c r="C59" s="474"/>
      <c r="D59" s="406" t="s">
        <v>328</v>
      </c>
      <c r="E59" s="419"/>
    </row>
    <row r="60" spans="1:5" ht="13.5" customHeight="1" x14ac:dyDescent="0.2">
      <c r="A60" s="512"/>
      <c r="B60" s="514"/>
      <c r="C60" s="475" t="s">
        <v>74</v>
      </c>
      <c r="D60" s="476"/>
      <c r="E60" s="60">
        <f>SUM(E3:E59)</f>
        <v>0</v>
      </c>
    </row>
    <row r="61" spans="1:5" ht="12.75" customHeight="1" x14ac:dyDescent="0.2">
      <c r="A61" s="512"/>
      <c r="B61" s="477" t="s">
        <v>16</v>
      </c>
      <c r="C61" s="478" t="s">
        <v>41</v>
      </c>
      <c r="D61" s="406" t="s">
        <v>75</v>
      </c>
      <c r="E61" s="419"/>
    </row>
    <row r="62" spans="1:5" ht="12.75" customHeight="1" x14ac:dyDescent="0.2">
      <c r="A62" s="512"/>
      <c r="B62" s="477"/>
      <c r="C62" s="478"/>
      <c r="D62" s="406" t="s">
        <v>336</v>
      </c>
      <c r="E62" s="419"/>
    </row>
    <row r="63" spans="1:5" ht="12.75" customHeight="1" x14ac:dyDescent="0.2">
      <c r="A63" s="512"/>
      <c r="B63" s="477"/>
      <c r="C63" s="478"/>
      <c r="D63" s="406" t="s">
        <v>337</v>
      </c>
      <c r="E63" s="419"/>
    </row>
    <row r="64" spans="1:5" ht="12.75" customHeight="1" x14ac:dyDescent="0.2">
      <c r="A64" s="512"/>
      <c r="B64" s="477"/>
      <c r="C64" s="478"/>
      <c r="D64" s="406" t="s">
        <v>76</v>
      </c>
      <c r="E64" s="419"/>
    </row>
    <row r="65" spans="1:5" ht="12.75" customHeight="1" x14ac:dyDescent="0.2">
      <c r="A65" s="512"/>
      <c r="B65" s="477"/>
      <c r="C65" s="478"/>
      <c r="D65" s="406" t="s">
        <v>77</v>
      </c>
      <c r="E65" s="419"/>
    </row>
    <row r="66" spans="1:5" ht="12.75" customHeight="1" x14ac:dyDescent="0.2">
      <c r="A66" s="512"/>
      <c r="B66" s="477"/>
      <c r="C66" s="478"/>
      <c r="D66" s="406" t="s">
        <v>338</v>
      </c>
      <c r="E66" s="419"/>
    </row>
    <row r="67" spans="1:5" ht="12.75" customHeight="1" x14ac:dyDescent="0.2">
      <c r="A67" s="512"/>
      <c r="B67" s="477"/>
      <c r="C67" s="478"/>
      <c r="D67" s="406" t="s">
        <v>339</v>
      </c>
      <c r="E67" s="419"/>
    </row>
    <row r="68" spans="1:5" ht="12.75" customHeight="1" x14ac:dyDescent="0.2">
      <c r="A68" s="512"/>
      <c r="B68" s="477"/>
      <c r="C68" s="478"/>
      <c r="D68" s="406" t="s">
        <v>340</v>
      </c>
      <c r="E68" s="419"/>
    </row>
    <row r="69" spans="1:5" ht="12.75" customHeight="1" x14ac:dyDescent="0.2">
      <c r="A69" s="512"/>
      <c r="B69" s="477"/>
      <c r="C69" s="478"/>
      <c r="D69" s="406" t="s">
        <v>341</v>
      </c>
      <c r="E69" s="419"/>
    </row>
    <row r="70" spans="1:5" ht="12.75" customHeight="1" x14ac:dyDescent="0.2">
      <c r="A70" s="512"/>
      <c r="B70" s="477"/>
      <c r="C70" s="478"/>
      <c r="D70" s="406" t="s">
        <v>342</v>
      </c>
      <c r="E70" s="419"/>
    </row>
    <row r="71" spans="1:5" ht="12.75" customHeight="1" x14ac:dyDescent="0.2">
      <c r="A71" s="512"/>
      <c r="B71" s="477"/>
      <c r="C71" s="478"/>
      <c r="D71" s="406" t="s">
        <v>343</v>
      </c>
      <c r="E71" s="419"/>
    </row>
    <row r="72" spans="1:5" ht="12.75" customHeight="1" x14ac:dyDescent="0.2">
      <c r="A72" s="512"/>
      <c r="B72" s="477"/>
      <c r="C72" s="478"/>
      <c r="D72" s="406" t="s">
        <v>344</v>
      </c>
      <c r="E72" s="419"/>
    </row>
    <row r="73" spans="1:5" ht="12.75" customHeight="1" x14ac:dyDescent="0.2">
      <c r="A73" s="512"/>
      <c r="B73" s="477"/>
      <c r="C73" s="478"/>
      <c r="D73" s="406" t="s">
        <v>78</v>
      </c>
      <c r="E73" s="419"/>
    </row>
    <row r="74" spans="1:5" ht="12.75" customHeight="1" x14ac:dyDescent="0.2">
      <c r="A74" s="512"/>
      <c r="B74" s="477"/>
      <c r="C74" s="478"/>
      <c r="D74" s="406" t="s">
        <v>79</v>
      </c>
      <c r="E74" s="419"/>
    </row>
    <row r="75" spans="1:5" ht="12.75" customHeight="1" x14ac:dyDescent="0.2">
      <c r="A75" s="512"/>
      <c r="B75" s="477"/>
      <c r="C75" s="478"/>
      <c r="D75" s="406" t="s">
        <v>80</v>
      </c>
      <c r="E75" s="419"/>
    </row>
    <row r="76" spans="1:5" ht="12.75" customHeight="1" x14ac:dyDescent="0.2">
      <c r="A76" s="512"/>
      <c r="B76" s="477"/>
      <c r="C76" s="478"/>
      <c r="D76" s="406" t="s">
        <v>81</v>
      </c>
      <c r="E76" s="419"/>
    </row>
    <row r="77" spans="1:5" ht="12.75" customHeight="1" x14ac:dyDescent="0.2">
      <c r="A77" s="512"/>
      <c r="B77" s="477"/>
      <c r="C77" s="478"/>
      <c r="D77" s="406" t="s">
        <v>82</v>
      </c>
      <c r="E77" s="419"/>
    </row>
    <row r="78" spans="1:5" ht="12.75" customHeight="1" x14ac:dyDescent="0.2">
      <c r="A78" s="512"/>
      <c r="B78" s="477"/>
      <c r="C78" s="478"/>
      <c r="D78" s="406" t="s">
        <v>83</v>
      </c>
      <c r="E78" s="419"/>
    </row>
    <row r="79" spans="1:5" ht="12.75" customHeight="1" x14ac:dyDescent="0.2">
      <c r="A79" s="512"/>
      <c r="B79" s="477"/>
      <c r="C79" s="478"/>
      <c r="D79" s="406" t="s">
        <v>84</v>
      </c>
      <c r="E79" s="419"/>
    </row>
    <row r="80" spans="1:5" ht="12.75" customHeight="1" x14ac:dyDescent="0.2">
      <c r="A80" s="512"/>
      <c r="B80" s="477"/>
      <c r="C80" s="478"/>
      <c r="D80" s="406" t="s">
        <v>85</v>
      </c>
      <c r="E80" s="419"/>
    </row>
    <row r="81" spans="1:5" ht="12.75" customHeight="1" x14ac:dyDescent="0.2">
      <c r="A81" s="512"/>
      <c r="B81" s="477"/>
      <c r="C81" s="478"/>
      <c r="D81" s="406" t="s">
        <v>86</v>
      </c>
      <c r="E81" s="419"/>
    </row>
    <row r="82" spans="1:5" ht="12.75" customHeight="1" x14ac:dyDescent="0.2">
      <c r="A82" s="512"/>
      <c r="B82" s="477"/>
      <c r="C82" s="478"/>
      <c r="D82" s="406" t="s">
        <v>345</v>
      </c>
      <c r="E82" s="419"/>
    </row>
    <row r="83" spans="1:5" ht="12.75" customHeight="1" x14ac:dyDescent="0.2">
      <c r="A83" s="512"/>
      <c r="B83" s="477"/>
      <c r="C83" s="478"/>
      <c r="D83" s="406" t="s">
        <v>346</v>
      </c>
      <c r="E83" s="419"/>
    </row>
    <row r="84" spans="1:5" ht="12.75" customHeight="1" x14ac:dyDescent="0.2">
      <c r="A84" s="512"/>
      <c r="B84" s="477"/>
      <c r="C84" s="478"/>
      <c r="D84" s="406" t="s">
        <v>347</v>
      </c>
      <c r="E84" s="419"/>
    </row>
    <row r="85" spans="1:5" ht="12.75" customHeight="1" x14ac:dyDescent="0.2">
      <c r="A85" s="512"/>
      <c r="B85" s="477"/>
      <c r="C85" s="478"/>
      <c r="D85" s="406" t="s">
        <v>348</v>
      </c>
      <c r="E85" s="419"/>
    </row>
    <row r="86" spans="1:5" ht="12.75" customHeight="1" x14ac:dyDescent="0.2">
      <c r="A86" s="512"/>
      <c r="B86" s="477"/>
      <c r="C86" s="478"/>
      <c r="D86" s="406" t="s">
        <v>416</v>
      </c>
      <c r="E86" s="419"/>
    </row>
    <row r="87" spans="1:5" ht="12.75" customHeight="1" x14ac:dyDescent="0.2">
      <c r="A87" s="512"/>
      <c r="B87" s="477"/>
      <c r="C87" s="478"/>
      <c r="D87" s="408" t="s">
        <v>421</v>
      </c>
      <c r="E87" s="419"/>
    </row>
    <row r="88" spans="1:5" ht="12.75" customHeight="1" x14ac:dyDescent="0.2">
      <c r="A88" s="512"/>
      <c r="B88" s="477"/>
      <c r="C88" s="478"/>
      <c r="D88" s="406" t="s">
        <v>87</v>
      </c>
      <c r="E88" s="419"/>
    </row>
    <row r="89" spans="1:5" ht="12.75" customHeight="1" x14ac:dyDescent="0.2">
      <c r="A89" s="512"/>
      <c r="B89" s="477"/>
      <c r="C89" s="478"/>
      <c r="D89" s="406" t="s">
        <v>349</v>
      </c>
      <c r="E89" s="419"/>
    </row>
    <row r="90" spans="1:5" ht="12.75" customHeight="1" x14ac:dyDescent="0.2">
      <c r="A90" s="512"/>
      <c r="B90" s="477"/>
      <c r="C90" s="478"/>
      <c r="D90" s="406" t="s">
        <v>350</v>
      </c>
      <c r="E90" s="419"/>
    </row>
    <row r="91" spans="1:5" ht="12.75" customHeight="1" x14ac:dyDescent="0.2">
      <c r="A91" s="512"/>
      <c r="B91" s="477"/>
      <c r="C91" s="478"/>
      <c r="D91" s="406" t="s">
        <v>88</v>
      </c>
      <c r="E91" s="419"/>
    </row>
    <row r="92" spans="1:5" ht="12.75" customHeight="1" x14ac:dyDescent="0.2">
      <c r="A92" s="512"/>
      <c r="B92" s="477"/>
      <c r="C92" s="478"/>
      <c r="D92" s="406" t="s">
        <v>89</v>
      </c>
      <c r="E92" s="419"/>
    </row>
    <row r="93" spans="1:5" ht="12.75" customHeight="1" x14ac:dyDescent="0.2">
      <c r="A93" s="512"/>
      <c r="B93" s="477"/>
      <c r="C93" s="478"/>
      <c r="D93" s="406" t="s">
        <v>90</v>
      </c>
      <c r="E93" s="419"/>
    </row>
    <row r="94" spans="1:5" ht="12.75" customHeight="1" x14ac:dyDescent="0.2">
      <c r="A94" s="512"/>
      <c r="B94" s="477"/>
      <c r="C94" s="478"/>
      <c r="D94" s="406" t="s">
        <v>91</v>
      </c>
      <c r="E94" s="419"/>
    </row>
    <row r="95" spans="1:5" ht="12.75" customHeight="1" x14ac:dyDescent="0.2">
      <c r="A95" s="512"/>
      <c r="B95" s="477"/>
      <c r="C95" s="478"/>
      <c r="D95" s="406" t="s">
        <v>92</v>
      </c>
      <c r="E95" s="419"/>
    </row>
    <row r="96" spans="1:5" ht="12.75" customHeight="1" x14ac:dyDescent="0.2">
      <c r="A96" s="512"/>
      <c r="B96" s="477"/>
      <c r="C96" s="478"/>
      <c r="D96" s="406" t="s">
        <v>93</v>
      </c>
      <c r="E96" s="419"/>
    </row>
    <row r="97" spans="1:5" ht="12.75" customHeight="1" x14ac:dyDescent="0.2">
      <c r="A97" s="512"/>
      <c r="B97" s="477"/>
      <c r="C97" s="478"/>
      <c r="D97" s="406" t="s">
        <v>243</v>
      </c>
      <c r="E97" s="419"/>
    </row>
    <row r="98" spans="1:5" ht="13.5" customHeight="1" x14ac:dyDescent="0.2">
      <c r="A98" s="512"/>
      <c r="B98" s="477"/>
      <c r="C98" s="478"/>
      <c r="D98" s="406" t="s">
        <v>351</v>
      </c>
      <c r="E98" s="419"/>
    </row>
    <row r="99" spans="1:5" ht="12.75" customHeight="1" x14ac:dyDescent="0.2">
      <c r="A99" s="512"/>
      <c r="B99" s="477"/>
      <c r="C99" s="478"/>
      <c r="D99" s="406" t="s">
        <v>352</v>
      </c>
      <c r="E99" s="419"/>
    </row>
    <row r="100" spans="1:5" ht="12.75" customHeight="1" x14ac:dyDescent="0.2">
      <c r="A100" s="512"/>
      <c r="B100" s="477"/>
      <c r="C100" s="478"/>
      <c r="D100" s="406" t="s">
        <v>353</v>
      </c>
      <c r="E100" s="419"/>
    </row>
    <row r="101" spans="1:5" ht="12.75" customHeight="1" x14ac:dyDescent="0.2">
      <c r="A101" s="512"/>
      <c r="B101" s="477"/>
      <c r="C101" s="478"/>
      <c r="D101" s="406" t="s">
        <v>354</v>
      </c>
      <c r="E101" s="419"/>
    </row>
    <row r="102" spans="1:5" ht="12.75" customHeight="1" x14ac:dyDescent="0.2">
      <c r="A102" s="512"/>
      <c r="B102" s="477"/>
      <c r="C102" s="478"/>
      <c r="D102" s="406" t="s">
        <v>257</v>
      </c>
      <c r="E102" s="419"/>
    </row>
    <row r="103" spans="1:5" ht="12.75" customHeight="1" x14ac:dyDescent="0.2">
      <c r="A103" s="512"/>
      <c r="B103" s="477"/>
      <c r="C103" s="478" t="s">
        <v>57</v>
      </c>
      <c r="D103" s="406" t="s">
        <v>94</v>
      </c>
      <c r="E103" s="419"/>
    </row>
    <row r="104" spans="1:5" ht="12.75" customHeight="1" x14ac:dyDescent="0.2">
      <c r="A104" s="512"/>
      <c r="B104" s="477"/>
      <c r="C104" s="478"/>
      <c r="D104" s="406" t="s">
        <v>356</v>
      </c>
      <c r="E104" s="419"/>
    </row>
    <row r="105" spans="1:5" ht="12.75" customHeight="1" x14ac:dyDescent="0.2">
      <c r="A105" s="512"/>
      <c r="B105" s="477"/>
      <c r="C105" s="478"/>
      <c r="D105" s="406" t="s">
        <v>357</v>
      </c>
      <c r="E105" s="419"/>
    </row>
    <row r="106" spans="1:5" ht="12.75" customHeight="1" x14ac:dyDescent="0.2">
      <c r="A106" s="512"/>
      <c r="B106" s="477"/>
      <c r="C106" s="478"/>
      <c r="D106" s="406" t="s">
        <v>95</v>
      </c>
      <c r="E106" s="419"/>
    </row>
    <row r="107" spans="1:5" ht="12.75" customHeight="1" x14ac:dyDescent="0.2">
      <c r="A107" s="512"/>
      <c r="B107" s="477"/>
      <c r="C107" s="478"/>
      <c r="D107" s="406" t="s">
        <v>96</v>
      </c>
      <c r="E107" s="419"/>
    </row>
    <row r="108" spans="1:5" ht="12.75" customHeight="1" x14ac:dyDescent="0.2">
      <c r="A108" s="512"/>
      <c r="B108" s="477"/>
      <c r="C108" s="478"/>
      <c r="D108" s="406" t="s">
        <v>87</v>
      </c>
      <c r="E108" s="419"/>
    </row>
    <row r="109" spans="1:5" ht="12.75" customHeight="1" x14ac:dyDescent="0.2">
      <c r="A109" s="512"/>
      <c r="B109" s="477"/>
      <c r="C109" s="478"/>
      <c r="D109" s="406" t="s">
        <v>358</v>
      </c>
      <c r="E109" s="419"/>
    </row>
    <row r="110" spans="1:5" ht="12.75" customHeight="1" x14ac:dyDescent="0.2">
      <c r="A110" s="512"/>
      <c r="B110" s="477"/>
      <c r="C110" s="478"/>
      <c r="D110" s="406" t="s">
        <v>359</v>
      </c>
      <c r="E110" s="419"/>
    </row>
    <row r="111" spans="1:5" ht="12.75" customHeight="1" x14ac:dyDescent="0.2">
      <c r="A111" s="512"/>
      <c r="B111" s="477"/>
      <c r="C111" s="478"/>
      <c r="D111" s="406" t="s">
        <v>97</v>
      </c>
      <c r="E111" s="419"/>
    </row>
    <row r="112" spans="1:5" ht="12.75" customHeight="1" x14ac:dyDescent="0.2">
      <c r="A112" s="512"/>
      <c r="B112" s="477"/>
      <c r="C112" s="478"/>
      <c r="D112" s="406" t="s">
        <v>88</v>
      </c>
      <c r="E112" s="419"/>
    </row>
    <row r="113" spans="1:5" ht="12.75" customHeight="1" x14ac:dyDescent="0.2">
      <c r="A113" s="512"/>
      <c r="B113" s="477"/>
      <c r="C113" s="478"/>
      <c r="D113" s="406" t="s">
        <v>98</v>
      </c>
      <c r="E113" s="419"/>
    </row>
    <row r="114" spans="1:5" ht="12.75" customHeight="1" x14ac:dyDescent="0.2">
      <c r="A114" s="512"/>
      <c r="B114" s="477"/>
      <c r="C114" s="478"/>
      <c r="D114" s="406" t="s">
        <v>99</v>
      </c>
      <c r="E114" s="419"/>
    </row>
    <row r="115" spans="1:5" ht="12.75" customHeight="1" x14ac:dyDescent="0.2">
      <c r="A115" s="512"/>
      <c r="B115" s="477"/>
      <c r="C115" s="478"/>
      <c r="D115" s="406" t="s">
        <v>100</v>
      </c>
      <c r="E115" s="419"/>
    </row>
    <row r="116" spans="1:5" ht="12.75" customHeight="1" x14ac:dyDescent="0.2">
      <c r="A116" s="512"/>
      <c r="B116" s="477"/>
      <c r="C116" s="478"/>
      <c r="D116" s="406" t="s">
        <v>101</v>
      </c>
      <c r="E116" s="419"/>
    </row>
    <row r="117" spans="1:5" ht="12.75" customHeight="1" x14ac:dyDescent="0.2">
      <c r="A117" s="512"/>
      <c r="B117" s="477"/>
      <c r="C117" s="478"/>
      <c r="D117" s="406" t="s">
        <v>102</v>
      </c>
      <c r="E117" s="419"/>
    </row>
    <row r="118" spans="1:5" ht="12.75" customHeight="1" x14ac:dyDescent="0.2">
      <c r="A118" s="512"/>
      <c r="B118" s="477"/>
      <c r="C118" s="478"/>
      <c r="D118" s="406" t="s">
        <v>103</v>
      </c>
      <c r="E118" s="419"/>
    </row>
    <row r="119" spans="1:5" ht="12.75" customHeight="1" x14ac:dyDescent="0.2">
      <c r="A119" s="512"/>
      <c r="B119" s="477"/>
      <c r="C119" s="478"/>
      <c r="D119" s="406" t="s">
        <v>360</v>
      </c>
      <c r="E119" s="419"/>
    </row>
    <row r="120" spans="1:5" ht="12.75" customHeight="1" x14ac:dyDescent="0.2">
      <c r="A120" s="512"/>
      <c r="B120" s="477"/>
      <c r="C120" s="478"/>
      <c r="D120" s="406" t="s">
        <v>361</v>
      </c>
      <c r="E120" s="419"/>
    </row>
    <row r="121" spans="1:5" ht="12.75" customHeight="1" x14ac:dyDescent="0.2">
      <c r="A121" s="512"/>
      <c r="B121" s="477"/>
      <c r="C121" s="478"/>
      <c r="D121" s="406" t="s">
        <v>362</v>
      </c>
      <c r="E121" s="419"/>
    </row>
    <row r="122" spans="1:5" ht="12.75" customHeight="1" x14ac:dyDescent="0.2">
      <c r="A122" s="512"/>
      <c r="B122" s="477"/>
      <c r="C122" s="478"/>
      <c r="D122" s="406" t="s">
        <v>363</v>
      </c>
      <c r="E122" s="419"/>
    </row>
    <row r="123" spans="1:5" ht="12.75" customHeight="1" x14ac:dyDescent="0.2">
      <c r="A123" s="512"/>
      <c r="B123" s="477"/>
      <c r="C123" s="478"/>
      <c r="D123" s="406" t="s">
        <v>104</v>
      </c>
      <c r="E123" s="419"/>
    </row>
    <row r="124" spans="1:5" ht="12.75" customHeight="1" x14ac:dyDescent="0.2">
      <c r="A124" s="512"/>
      <c r="B124" s="477"/>
      <c r="C124" s="478"/>
      <c r="D124" s="406" t="s">
        <v>105</v>
      </c>
      <c r="E124" s="419"/>
    </row>
    <row r="125" spans="1:5" ht="12.75" customHeight="1" x14ac:dyDescent="0.2">
      <c r="A125" s="512"/>
      <c r="B125" s="477"/>
      <c r="C125" s="478"/>
      <c r="D125" s="406" t="s">
        <v>106</v>
      </c>
      <c r="E125" s="419"/>
    </row>
    <row r="126" spans="1:5" ht="12.75" customHeight="1" x14ac:dyDescent="0.2">
      <c r="A126" s="512"/>
      <c r="B126" s="477"/>
      <c r="C126" s="478"/>
      <c r="D126" s="406" t="s">
        <v>107</v>
      </c>
      <c r="E126" s="419"/>
    </row>
    <row r="127" spans="1:5" ht="13.5" customHeight="1" x14ac:dyDescent="0.2">
      <c r="A127" s="512"/>
      <c r="B127" s="477"/>
      <c r="C127" s="478"/>
      <c r="D127" s="406" t="s">
        <v>301</v>
      </c>
      <c r="E127" s="419"/>
    </row>
    <row r="128" spans="1:5" ht="13.5" customHeight="1" x14ac:dyDescent="0.2">
      <c r="A128" s="512"/>
      <c r="B128" s="477"/>
      <c r="C128" s="478"/>
      <c r="D128" s="406" t="s">
        <v>364</v>
      </c>
      <c r="E128" s="419"/>
    </row>
    <row r="129" spans="1:5" ht="12.75" customHeight="1" x14ac:dyDescent="0.2">
      <c r="A129" s="512"/>
      <c r="B129" s="477"/>
      <c r="C129" s="478"/>
      <c r="D129" s="406" t="s">
        <v>139</v>
      </c>
      <c r="E129" s="419"/>
    </row>
    <row r="130" spans="1:5" ht="12.75" customHeight="1" x14ac:dyDescent="0.2">
      <c r="A130" s="512"/>
      <c r="B130" s="477"/>
      <c r="C130" s="478"/>
      <c r="D130" s="406" t="s">
        <v>355</v>
      </c>
      <c r="E130" s="419"/>
    </row>
    <row r="131" spans="1:5" ht="12.75" customHeight="1" x14ac:dyDescent="0.2">
      <c r="A131" s="512"/>
      <c r="B131" s="477"/>
      <c r="C131" s="479" t="s">
        <v>108</v>
      </c>
      <c r="D131" s="480"/>
      <c r="E131" s="420">
        <f>SUM(E61:E130)</f>
        <v>0</v>
      </c>
    </row>
    <row r="132" spans="1:5" ht="12.75" customHeight="1" x14ac:dyDescent="0.2">
      <c r="A132" s="512"/>
      <c r="B132" s="486" t="s">
        <v>109</v>
      </c>
      <c r="C132" s="487" t="s">
        <v>41</v>
      </c>
      <c r="D132" s="406" t="s">
        <v>110</v>
      </c>
      <c r="E132" s="419"/>
    </row>
    <row r="133" spans="1:5" ht="12.75" customHeight="1" x14ac:dyDescent="0.2">
      <c r="A133" s="512"/>
      <c r="B133" s="486"/>
      <c r="C133" s="487"/>
      <c r="D133" s="406" t="s">
        <v>366</v>
      </c>
      <c r="E133" s="419"/>
    </row>
    <row r="134" spans="1:5" ht="12.75" customHeight="1" x14ac:dyDescent="0.2">
      <c r="A134" s="512"/>
      <c r="B134" s="486"/>
      <c r="C134" s="487"/>
      <c r="D134" s="406" t="s">
        <v>111</v>
      </c>
      <c r="E134" s="419"/>
    </row>
    <row r="135" spans="1:5" ht="12.75" customHeight="1" x14ac:dyDescent="0.2">
      <c r="A135" s="512"/>
      <c r="B135" s="486"/>
      <c r="C135" s="487"/>
      <c r="D135" s="406" t="s">
        <v>367</v>
      </c>
      <c r="E135" s="419"/>
    </row>
    <row r="136" spans="1:5" ht="12.75" customHeight="1" x14ac:dyDescent="0.2">
      <c r="A136" s="512"/>
      <c r="B136" s="486"/>
      <c r="C136" s="478"/>
      <c r="D136" s="406" t="s">
        <v>368</v>
      </c>
      <c r="E136" s="419"/>
    </row>
    <row r="137" spans="1:5" ht="12.75" customHeight="1" x14ac:dyDescent="0.2">
      <c r="A137" s="512"/>
      <c r="B137" s="486"/>
      <c r="C137" s="478"/>
      <c r="D137" s="406" t="s">
        <v>112</v>
      </c>
      <c r="E137" s="419"/>
    </row>
    <row r="138" spans="1:5" ht="12.75" customHeight="1" x14ac:dyDescent="0.2">
      <c r="A138" s="512"/>
      <c r="B138" s="486"/>
      <c r="C138" s="478"/>
      <c r="D138" s="406" t="s">
        <v>113</v>
      </c>
      <c r="E138" s="419"/>
    </row>
    <row r="139" spans="1:5" ht="12.75" customHeight="1" x14ac:dyDescent="0.2">
      <c r="A139" s="512"/>
      <c r="B139" s="486"/>
      <c r="C139" s="478"/>
      <c r="D139" s="406" t="s">
        <v>114</v>
      </c>
      <c r="E139" s="419"/>
    </row>
    <row r="140" spans="1:5" ht="12.75" customHeight="1" x14ac:dyDescent="0.2">
      <c r="A140" s="512"/>
      <c r="B140" s="486"/>
      <c r="C140" s="478"/>
      <c r="D140" s="406" t="s">
        <v>115</v>
      </c>
      <c r="E140" s="419"/>
    </row>
    <row r="141" spans="1:5" ht="12.75" customHeight="1" x14ac:dyDescent="0.2">
      <c r="A141" s="512"/>
      <c r="B141" s="486"/>
      <c r="C141" s="478"/>
      <c r="D141" s="406" t="s">
        <v>116</v>
      </c>
      <c r="E141" s="419"/>
    </row>
    <row r="142" spans="1:5" ht="12.75" customHeight="1" x14ac:dyDescent="0.2">
      <c r="A142" s="512"/>
      <c r="B142" s="486"/>
      <c r="C142" s="478"/>
      <c r="D142" s="406" t="s">
        <v>117</v>
      </c>
      <c r="E142" s="419"/>
    </row>
    <row r="143" spans="1:5" ht="12.75" customHeight="1" x14ac:dyDescent="0.2">
      <c r="A143" s="512"/>
      <c r="B143" s="486"/>
      <c r="C143" s="478"/>
      <c r="D143" s="406" t="s">
        <v>118</v>
      </c>
      <c r="E143" s="419"/>
    </row>
    <row r="144" spans="1:5" ht="12.75" customHeight="1" x14ac:dyDescent="0.2">
      <c r="A144" s="512"/>
      <c r="B144" s="486"/>
      <c r="C144" s="478"/>
      <c r="D144" s="406" t="s">
        <v>119</v>
      </c>
      <c r="E144" s="419"/>
    </row>
    <row r="145" spans="1:5" ht="12.75" customHeight="1" x14ac:dyDescent="0.2">
      <c r="A145" s="512"/>
      <c r="B145" s="486"/>
      <c r="C145" s="478"/>
      <c r="D145" s="406" t="s">
        <v>120</v>
      </c>
      <c r="E145" s="419"/>
    </row>
    <row r="146" spans="1:5" ht="12.75" customHeight="1" x14ac:dyDescent="0.2">
      <c r="A146" s="512"/>
      <c r="B146" s="486"/>
      <c r="C146" s="478"/>
      <c r="D146" s="406" t="s">
        <v>121</v>
      </c>
      <c r="E146" s="419"/>
    </row>
    <row r="147" spans="1:5" ht="12.75" customHeight="1" x14ac:dyDescent="0.2">
      <c r="A147" s="512"/>
      <c r="B147" s="486"/>
      <c r="C147" s="478"/>
      <c r="D147" s="406" t="s">
        <v>122</v>
      </c>
      <c r="E147" s="419"/>
    </row>
    <row r="148" spans="1:5" ht="12.75" customHeight="1" x14ac:dyDescent="0.2">
      <c r="A148" s="512"/>
      <c r="B148" s="486"/>
      <c r="C148" s="478"/>
      <c r="D148" s="406" t="s">
        <v>123</v>
      </c>
      <c r="E148" s="419"/>
    </row>
    <row r="149" spans="1:5" ht="12.75" customHeight="1" x14ac:dyDescent="0.2">
      <c r="A149" s="512"/>
      <c r="B149" s="486"/>
      <c r="C149" s="478"/>
      <c r="D149" s="406" t="s">
        <v>124</v>
      </c>
      <c r="E149" s="419"/>
    </row>
    <row r="150" spans="1:5" ht="12.75" customHeight="1" x14ac:dyDescent="0.2">
      <c r="A150" s="512"/>
      <c r="B150" s="486"/>
      <c r="C150" s="478"/>
      <c r="D150" s="406" t="s">
        <v>125</v>
      </c>
      <c r="E150" s="419"/>
    </row>
    <row r="151" spans="1:5" ht="12.75" customHeight="1" x14ac:dyDescent="0.2">
      <c r="A151" s="512"/>
      <c r="B151" s="486"/>
      <c r="C151" s="478"/>
      <c r="D151" s="406" t="s">
        <v>126</v>
      </c>
      <c r="E151" s="419"/>
    </row>
    <row r="152" spans="1:5" ht="12.75" customHeight="1" x14ac:dyDescent="0.2">
      <c r="A152" s="512"/>
      <c r="B152" s="486"/>
      <c r="C152" s="478"/>
      <c r="D152" s="406" t="s">
        <v>127</v>
      </c>
      <c r="E152" s="419"/>
    </row>
    <row r="153" spans="1:5" ht="12.75" customHeight="1" x14ac:dyDescent="0.2">
      <c r="A153" s="512"/>
      <c r="B153" s="486"/>
      <c r="C153" s="478"/>
      <c r="D153" s="406" t="s">
        <v>128</v>
      </c>
      <c r="E153" s="419"/>
    </row>
    <row r="154" spans="1:5" ht="12.75" customHeight="1" x14ac:dyDescent="0.2">
      <c r="A154" s="512"/>
      <c r="B154" s="486"/>
      <c r="C154" s="478"/>
      <c r="D154" s="406" t="s">
        <v>369</v>
      </c>
      <c r="E154" s="419"/>
    </row>
    <row r="155" spans="1:5" ht="12.75" customHeight="1" x14ac:dyDescent="0.2">
      <c r="A155" s="512"/>
      <c r="B155" s="486"/>
      <c r="C155" s="478"/>
      <c r="D155" s="406" t="s">
        <v>370</v>
      </c>
      <c r="E155" s="419"/>
    </row>
    <row r="156" spans="1:5" ht="12.75" customHeight="1" x14ac:dyDescent="0.2">
      <c r="A156" s="512"/>
      <c r="B156" s="486"/>
      <c r="C156" s="478"/>
      <c r="D156" s="406" t="s">
        <v>129</v>
      </c>
      <c r="E156" s="419"/>
    </row>
    <row r="157" spans="1:5" ht="12.75" customHeight="1" x14ac:dyDescent="0.2">
      <c r="A157" s="512"/>
      <c r="B157" s="486"/>
      <c r="C157" s="478"/>
      <c r="D157" s="406" t="s">
        <v>130</v>
      </c>
      <c r="E157" s="419"/>
    </row>
    <row r="158" spans="1:5" ht="12.75" customHeight="1" x14ac:dyDescent="0.2">
      <c r="A158" s="512"/>
      <c r="B158" s="486"/>
      <c r="C158" s="478"/>
      <c r="D158" s="406" t="s">
        <v>131</v>
      </c>
      <c r="E158" s="419"/>
    </row>
    <row r="159" spans="1:5" ht="12.75" customHeight="1" x14ac:dyDescent="0.2">
      <c r="A159" s="512"/>
      <c r="B159" s="486"/>
      <c r="C159" s="478"/>
      <c r="D159" s="406" t="s">
        <v>371</v>
      </c>
      <c r="E159" s="419"/>
    </row>
    <row r="160" spans="1:5" ht="12.75" customHeight="1" x14ac:dyDescent="0.2">
      <c r="A160" s="512"/>
      <c r="B160" s="486"/>
      <c r="C160" s="478"/>
      <c r="D160" s="406" t="s">
        <v>132</v>
      </c>
      <c r="E160" s="419"/>
    </row>
    <row r="161" spans="1:5" ht="12.75" customHeight="1" x14ac:dyDescent="0.2">
      <c r="A161" s="512"/>
      <c r="B161" s="486"/>
      <c r="C161" s="478"/>
      <c r="D161" s="406" t="s">
        <v>133</v>
      </c>
      <c r="E161" s="419"/>
    </row>
    <row r="162" spans="1:5" ht="12.75" customHeight="1" x14ac:dyDescent="0.2">
      <c r="A162" s="512"/>
      <c r="B162" s="486"/>
      <c r="C162" s="478"/>
      <c r="D162" s="406" t="s">
        <v>372</v>
      </c>
      <c r="E162" s="419"/>
    </row>
    <row r="163" spans="1:5" ht="12.75" customHeight="1" x14ac:dyDescent="0.2">
      <c r="A163" s="512"/>
      <c r="B163" s="486"/>
      <c r="C163" s="478"/>
      <c r="D163" s="406" t="s">
        <v>373</v>
      </c>
      <c r="E163" s="419"/>
    </row>
    <row r="164" spans="1:5" ht="12.75" customHeight="1" x14ac:dyDescent="0.2">
      <c r="A164" s="512"/>
      <c r="B164" s="486"/>
      <c r="C164" s="478"/>
      <c r="D164" s="406" t="s">
        <v>374</v>
      </c>
      <c r="E164" s="419"/>
    </row>
    <row r="165" spans="1:5" ht="12.75" customHeight="1" x14ac:dyDescent="0.2">
      <c r="A165" s="512"/>
      <c r="B165" s="486"/>
      <c r="C165" s="478"/>
      <c r="D165" s="406" t="s">
        <v>134</v>
      </c>
      <c r="E165" s="419"/>
    </row>
    <row r="166" spans="1:5" ht="12.75" customHeight="1" x14ac:dyDescent="0.2">
      <c r="A166" s="512"/>
      <c r="B166" s="486"/>
      <c r="C166" s="478"/>
      <c r="D166" s="406" t="s">
        <v>135</v>
      </c>
      <c r="E166" s="419"/>
    </row>
    <row r="167" spans="1:5" ht="12.75" customHeight="1" x14ac:dyDescent="0.2">
      <c r="A167" s="512"/>
      <c r="B167" s="486"/>
      <c r="C167" s="478"/>
      <c r="D167" s="406" t="s">
        <v>375</v>
      </c>
      <c r="E167" s="419"/>
    </row>
    <row r="168" spans="1:5" ht="12.75" customHeight="1" x14ac:dyDescent="0.2">
      <c r="A168" s="512"/>
      <c r="B168" s="486"/>
      <c r="C168" s="478"/>
      <c r="D168" s="406" t="s">
        <v>136</v>
      </c>
      <c r="E168" s="419"/>
    </row>
    <row r="169" spans="1:5" ht="12.75" customHeight="1" x14ac:dyDescent="0.2">
      <c r="A169" s="512"/>
      <c r="B169" s="486"/>
      <c r="C169" s="478"/>
      <c r="D169" s="406" t="s">
        <v>244</v>
      </c>
      <c r="E169" s="419"/>
    </row>
    <row r="170" spans="1:5" ht="12.75" customHeight="1" x14ac:dyDescent="0.2">
      <c r="A170" s="512"/>
      <c r="B170" s="486"/>
      <c r="C170" s="478"/>
      <c r="D170" s="406" t="s">
        <v>279</v>
      </c>
      <c r="E170" s="419"/>
    </row>
    <row r="171" spans="1:5" ht="12.75" customHeight="1" x14ac:dyDescent="0.2">
      <c r="A171" s="512"/>
      <c r="B171" s="486"/>
      <c r="C171" s="478"/>
      <c r="D171" s="406" t="s">
        <v>278</v>
      </c>
      <c r="E171" s="419"/>
    </row>
    <row r="172" spans="1:5" ht="13.5" customHeight="1" x14ac:dyDescent="0.2">
      <c r="A172" s="512"/>
      <c r="B172" s="486"/>
      <c r="C172" s="478"/>
      <c r="D172" s="406" t="s">
        <v>365</v>
      </c>
      <c r="E172" s="419"/>
    </row>
    <row r="173" spans="1:5" ht="12.75" customHeight="1" x14ac:dyDescent="0.2">
      <c r="A173" s="512"/>
      <c r="B173" s="486"/>
      <c r="C173" s="478" t="s">
        <v>57</v>
      </c>
      <c r="D173" s="406" t="s">
        <v>137</v>
      </c>
      <c r="E173" s="419"/>
    </row>
    <row r="174" spans="1:5" ht="12.75" customHeight="1" x14ac:dyDescent="0.2">
      <c r="A174" s="512"/>
      <c r="B174" s="486"/>
      <c r="C174" s="488"/>
      <c r="D174" s="406" t="s">
        <v>388</v>
      </c>
      <c r="E174" s="419"/>
    </row>
    <row r="175" spans="1:5" ht="12.75" customHeight="1" x14ac:dyDescent="0.2">
      <c r="A175" s="512"/>
      <c r="B175" s="486"/>
      <c r="C175" s="488"/>
      <c r="D175" s="406" t="s">
        <v>387</v>
      </c>
      <c r="E175" s="419"/>
    </row>
    <row r="176" spans="1:5" ht="12.75" customHeight="1" x14ac:dyDescent="0.2">
      <c r="A176" s="512"/>
      <c r="B176" s="486"/>
      <c r="C176" s="488"/>
      <c r="D176" s="406" t="s">
        <v>386</v>
      </c>
      <c r="E176" s="419"/>
    </row>
    <row r="177" spans="1:5" ht="12.75" customHeight="1" x14ac:dyDescent="0.2">
      <c r="A177" s="512"/>
      <c r="B177" s="486"/>
      <c r="C177" s="488"/>
      <c r="D177" s="406" t="s">
        <v>138</v>
      </c>
      <c r="E177" s="419"/>
    </row>
    <row r="178" spans="1:5" ht="12.75" customHeight="1" x14ac:dyDescent="0.2">
      <c r="A178" s="512"/>
      <c r="B178" s="486"/>
      <c r="C178" s="488"/>
      <c r="D178" s="406" t="s">
        <v>139</v>
      </c>
      <c r="E178" s="419"/>
    </row>
    <row r="179" spans="1:5" ht="12.75" customHeight="1" x14ac:dyDescent="0.2">
      <c r="A179" s="512"/>
      <c r="B179" s="486"/>
      <c r="C179" s="488"/>
      <c r="D179" s="406" t="s">
        <v>140</v>
      </c>
      <c r="E179" s="419"/>
    </row>
    <row r="180" spans="1:5" ht="12.75" customHeight="1" x14ac:dyDescent="0.2">
      <c r="A180" s="512"/>
      <c r="B180" s="486"/>
      <c r="C180" s="488"/>
      <c r="D180" s="406" t="s">
        <v>141</v>
      </c>
      <c r="E180" s="419"/>
    </row>
    <row r="181" spans="1:5" ht="12.75" customHeight="1" x14ac:dyDescent="0.2">
      <c r="A181" s="512"/>
      <c r="B181" s="486"/>
      <c r="C181" s="488"/>
      <c r="D181" s="406" t="s">
        <v>142</v>
      </c>
      <c r="E181" s="419"/>
    </row>
    <row r="182" spans="1:5" ht="12.75" customHeight="1" x14ac:dyDescent="0.2">
      <c r="A182" s="512"/>
      <c r="B182" s="486"/>
      <c r="C182" s="488"/>
      <c r="D182" s="406" t="s">
        <v>143</v>
      </c>
      <c r="E182" s="419"/>
    </row>
    <row r="183" spans="1:5" ht="12.75" customHeight="1" x14ac:dyDescent="0.2">
      <c r="A183" s="512"/>
      <c r="B183" s="486"/>
      <c r="C183" s="488"/>
      <c r="D183" s="406" t="s">
        <v>144</v>
      </c>
      <c r="E183" s="419"/>
    </row>
    <row r="184" spans="1:5" ht="12.75" customHeight="1" x14ac:dyDescent="0.2">
      <c r="A184" s="512"/>
      <c r="B184" s="486"/>
      <c r="C184" s="488"/>
      <c r="D184" s="406" t="s">
        <v>145</v>
      </c>
      <c r="E184" s="419"/>
    </row>
    <row r="185" spans="1:5" ht="12.75" customHeight="1" x14ac:dyDescent="0.2">
      <c r="A185" s="512"/>
      <c r="B185" s="486"/>
      <c r="C185" s="488"/>
      <c r="D185" s="406" t="s">
        <v>146</v>
      </c>
      <c r="E185" s="419"/>
    </row>
    <row r="186" spans="1:5" ht="12.75" customHeight="1" x14ac:dyDescent="0.2">
      <c r="A186" s="512"/>
      <c r="B186" s="486"/>
      <c r="C186" s="488"/>
      <c r="D186" s="406" t="s">
        <v>147</v>
      </c>
      <c r="E186" s="419"/>
    </row>
    <row r="187" spans="1:5" ht="12.75" customHeight="1" x14ac:dyDescent="0.2">
      <c r="A187" s="512"/>
      <c r="B187" s="486"/>
      <c r="C187" s="488"/>
      <c r="D187" s="406" t="s">
        <v>148</v>
      </c>
      <c r="E187" s="419"/>
    </row>
    <row r="188" spans="1:5" ht="12.75" customHeight="1" x14ac:dyDescent="0.2">
      <c r="A188" s="512"/>
      <c r="B188" s="486"/>
      <c r="C188" s="488"/>
      <c r="D188" s="406" t="s">
        <v>149</v>
      </c>
      <c r="E188" s="419"/>
    </row>
    <row r="189" spans="1:5" ht="12.75" customHeight="1" x14ac:dyDescent="0.2">
      <c r="A189" s="512"/>
      <c r="B189" s="486"/>
      <c r="C189" s="488"/>
      <c r="D189" s="406" t="s">
        <v>150</v>
      </c>
      <c r="E189" s="419"/>
    </row>
    <row r="190" spans="1:5" ht="12.75" customHeight="1" x14ac:dyDescent="0.2">
      <c r="A190" s="512"/>
      <c r="B190" s="486"/>
      <c r="C190" s="488"/>
      <c r="D190" s="406" t="s">
        <v>385</v>
      </c>
      <c r="E190" s="419"/>
    </row>
    <row r="191" spans="1:5" ht="12.75" customHeight="1" x14ac:dyDescent="0.2">
      <c r="A191" s="512"/>
      <c r="B191" s="486"/>
      <c r="C191" s="488"/>
      <c r="D191" s="408" t="s">
        <v>422</v>
      </c>
      <c r="E191" s="419"/>
    </row>
    <row r="192" spans="1:5" ht="12.75" customHeight="1" x14ac:dyDescent="0.2">
      <c r="A192" s="512"/>
      <c r="B192" s="486"/>
      <c r="C192" s="488"/>
      <c r="D192" s="408" t="s">
        <v>151</v>
      </c>
      <c r="E192" s="419"/>
    </row>
    <row r="193" spans="1:5" ht="12.75" customHeight="1" x14ac:dyDescent="0.2">
      <c r="A193" s="512"/>
      <c r="B193" s="486"/>
      <c r="C193" s="488"/>
      <c r="D193" s="406" t="s">
        <v>152</v>
      </c>
      <c r="E193" s="419"/>
    </row>
    <row r="194" spans="1:5" ht="12.75" customHeight="1" x14ac:dyDescent="0.2">
      <c r="A194" s="512"/>
      <c r="B194" s="486"/>
      <c r="C194" s="488"/>
      <c r="D194" s="406" t="s">
        <v>384</v>
      </c>
      <c r="E194" s="419"/>
    </row>
    <row r="195" spans="1:5" ht="12.75" customHeight="1" x14ac:dyDescent="0.2">
      <c r="A195" s="512"/>
      <c r="B195" s="486"/>
      <c r="C195" s="488"/>
      <c r="D195" s="406" t="s">
        <v>153</v>
      </c>
      <c r="E195" s="419"/>
    </row>
    <row r="196" spans="1:5" ht="12.75" customHeight="1" x14ac:dyDescent="0.2">
      <c r="A196" s="512"/>
      <c r="B196" s="486"/>
      <c r="C196" s="488"/>
      <c r="D196" s="406" t="s">
        <v>154</v>
      </c>
      <c r="E196" s="419"/>
    </row>
    <row r="197" spans="1:5" ht="12.75" customHeight="1" x14ac:dyDescent="0.2">
      <c r="A197" s="512"/>
      <c r="B197" s="486"/>
      <c r="C197" s="488"/>
      <c r="D197" s="406" t="s">
        <v>155</v>
      </c>
      <c r="E197" s="419"/>
    </row>
    <row r="198" spans="1:5" ht="12.75" customHeight="1" x14ac:dyDescent="0.2">
      <c r="A198" s="512"/>
      <c r="B198" s="486"/>
      <c r="C198" s="488"/>
      <c r="D198" s="406" t="s">
        <v>156</v>
      </c>
      <c r="E198" s="419"/>
    </row>
    <row r="199" spans="1:5" ht="12.75" customHeight="1" x14ac:dyDescent="0.2">
      <c r="A199" s="512"/>
      <c r="B199" s="486"/>
      <c r="C199" s="488"/>
      <c r="D199" s="406" t="s">
        <v>157</v>
      </c>
      <c r="E199" s="419"/>
    </row>
    <row r="200" spans="1:5" ht="12.75" customHeight="1" x14ac:dyDescent="0.2">
      <c r="A200" s="512"/>
      <c r="B200" s="486"/>
      <c r="C200" s="488"/>
      <c r="D200" s="406" t="s">
        <v>135</v>
      </c>
      <c r="E200" s="419"/>
    </row>
    <row r="201" spans="1:5" ht="12.75" customHeight="1" x14ac:dyDescent="0.2">
      <c r="A201" s="512"/>
      <c r="B201" s="486"/>
      <c r="C201" s="488"/>
      <c r="D201" s="406" t="s">
        <v>158</v>
      </c>
      <c r="E201" s="419"/>
    </row>
    <row r="202" spans="1:5" ht="12.75" customHeight="1" x14ac:dyDescent="0.2">
      <c r="A202" s="512"/>
      <c r="B202" s="486"/>
      <c r="C202" s="488"/>
      <c r="D202" s="406" t="s">
        <v>159</v>
      </c>
      <c r="E202" s="419"/>
    </row>
    <row r="203" spans="1:5" ht="12.75" customHeight="1" x14ac:dyDescent="0.2">
      <c r="A203" s="512"/>
      <c r="B203" s="486"/>
      <c r="C203" s="488"/>
      <c r="D203" s="406" t="s">
        <v>383</v>
      </c>
      <c r="E203" s="419"/>
    </row>
    <row r="204" spans="1:5" ht="12.75" customHeight="1" x14ac:dyDescent="0.2">
      <c r="A204" s="512"/>
      <c r="B204" s="486"/>
      <c r="C204" s="488"/>
      <c r="D204" s="406" t="s">
        <v>160</v>
      </c>
      <c r="E204" s="419"/>
    </row>
    <row r="205" spans="1:5" ht="12.75" customHeight="1" x14ac:dyDescent="0.2">
      <c r="A205" s="512"/>
      <c r="B205" s="486"/>
      <c r="C205" s="488"/>
      <c r="D205" s="406" t="s">
        <v>382</v>
      </c>
      <c r="E205" s="419"/>
    </row>
    <row r="206" spans="1:5" ht="12.75" customHeight="1" x14ac:dyDescent="0.2">
      <c r="A206" s="512"/>
      <c r="B206" s="486"/>
      <c r="C206" s="488"/>
      <c r="D206" s="406" t="s">
        <v>161</v>
      </c>
      <c r="E206" s="419"/>
    </row>
    <row r="207" spans="1:5" ht="12.75" customHeight="1" x14ac:dyDescent="0.2">
      <c r="A207" s="512"/>
      <c r="B207" s="486"/>
      <c r="C207" s="488"/>
      <c r="D207" s="406" t="s">
        <v>381</v>
      </c>
      <c r="E207" s="419"/>
    </row>
    <row r="208" spans="1:5" ht="12.75" customHeight="1" x14ac:dyDescent="0.2">
      <c r="A208" s="512"/>
      <c r="B208" s="486"/>
      <c r="C208" s="488"/>
      <c r="D208" s="406" t="s">
        <v>380</v>
      </c>
      <c r="E208" s="419"/>
    </row>
    <row r="209" spans="1:5" ht="12.75" customHeight="1" x14ac:dyDescent="0.2">
      <c r="A209" s="512"/>
      <c r="B209" s="486"/>
      <c r="C209" s="488"/>
      <c r="D209" s="406" t="s">
        <v>379</v>
      </c>
      <c r="E209" s="419"/>
    </row>
    <row r="210" spans="1:5" ht="12.75" customHeight="1" x14ac:dyDescent="0.2">
      <c r="A210" s="512"/>
      <c r="B210" s="486"/>
      <c r="C210" s="488"/>
      <c r="D210" s="406" t="s">
        <v>378</v>
      </c>
      <c r="E210" s="419"/>
    </row>
    <row r="211" spans="1:5" ht="12.75" customHeight="1" x14ac:dyDescent="0.2">
      <c r="A211" s="512"/>
      <c r="B211" s="486"/>
      <c r="C211" s="488"/>
      <c r="D211" s="406" t="s">
        <v>377</v>
      </c>
      <c r="E211" s="419"/>
    </row>
    <row r="212" spans="1:5" ht="13.5" customHeight="1" x14ac:dyDescent="0.2">
      <c r="A212" s="512"/>
      <c r="B212" s="486"/>
      <c r="C212" s="488"/>
      <c r="D212" s="406" t="s">
        <v>376</v>
      </c>
      <c r="E212" s="419"/>
    </row>
    <row r="213" spans="1:5" ht="13.5" customHeight="1" x14ac:dyDescent="0.2">
      <c r="A213" s="512"/>
      <c r="B213" s="486"/>
      <c r="C213" s="489" t="s">
        <v>108</v>
      </c>
      <c r="D213" s="490"/>
      <c r="E213" s="421">
        <f>SUM(E132:E212)</f>
        <v>0</v>
      </c>
    </row>
    <row r="214" spans="1:5" ht="12.75" customHeight="1" x14ac:dyDescent="0.2">
      <c r="A214" s="512"/>
      <c r="B214" s="513" t="s">
        <v>10</v>
      </c>
      <c r="C214" s="478" t="s">
        <v>41</v>
      </c>
      <c r="D214" s="406" t="s">
        <v>162</v>
      </c>
      <c r="E214" s="419"/>
    </row>
    <row r="215" spans="1:5" ht="12.75" customHeight="1" x14ac:dyDescent="0.2">
      <c r="A215" s="512"/>
      <c r="B215" s="513"/>
      <c r="C215" s="478"/>
      <c r="D215" s="406" t="s">
        <v>163</v>
      </c>
      <c r="E215" s="419"/>
    </row>
    <row r="216" spans="1:5" ht="12.75" customHeight="1" x14ac:dyDescent="0.2">
      <c r="A216" s="512"/>
      <c r="B216" s="513"/>
      <c r="C216" s="478"/>
      <c r="D216" s="406" t="s">
        <v>390</v>
      </c>
      <c r="E216" s="419"/>
    </row>
    <row r="217" spans="1:5" ht="12.75" customHeight="1" x14ac:dyDescent="0.2">
      <c r="A217" s="512"/>
      <c r="B217" s="513"/>
      <c r="C217" s="478"/>
      <c r="D217" s="406" t="s">
        <v>391</v>
      </c>
      <c r="E217" s="419"/>
    </row>
    <row r="218" spans="1:5" ht="12.75" customHeight="1" x14ac:dyDescent="0.2">
      <c r="A218" s="512"/>
      <c r="B218" s="513"/>
      <c r="C218" s="478"/>
      <c r="D218" s="406" t="s">
        <v>164</v>
      </c>
      <c r="E218" s="419"/>
    </row>
    <row r="219" spans="1:5" ht="12.75" customHeight="1" x14ac:dyDescent="0.2">
      <c r="A219" s="512"/>
      <c r="B219" s="513"/>
      <c r="C219" s="478"/>
      <c r="D219" s="406" t="s">
        <v>165</v>
      </c>
      <c r="E219" s="419"/>
    </row>
    <row r="220" spans="1:5" ht="12.75" customHeight="1" x14ac:dyDescent="0.2">
      <c r="A220" s="512"/>
      <c r="B220" s="513"/>
      <c r="C220" s="478"/>
      <c r="D220" s="406" t="s">
        <v>166</v>
      </c>
      <c r="E220" s="419"/>
    </row>
    <row r="221" spans="1:5" ht="12.75" customHeight="1" x14ac:dyDescent="0.2">
      <c r="A221" s="512"/>
      <c r="B221" s="513"/>
      <c r="C221" s="478"/>
      <c r="D221" s="406" t="s">
        <v>167</v>
      </c>
      <c r="E221" s="419"/>
    </row>
    <row r="222" spans="1:5" ht="12.75" customHeight="1" x14ac:dyDescent="0.2">
      <c r="A222" s="512"/>
      <c r="B222" s="513"/>
      <c r="C222" s="478"/>
      <c r="D222" s="406" t="s">
        <v>168</v>
      </c>
      <c r="E222" s="419"/>
    </row>
    <row r="223" spans="1:5" ht="12.75" customHeight="1" x14ac:dyDescent="0.2">
      <c r="A223" s="512"/>
      <c r="B223" s="513"/>
      <c r="C223" s="478"/>
      <c r="D223" s="406" t="s">
        <v>169</v>
      </c>
      <c r="E223" s="419"/>
    </row>
    <row r="224" spans="1:5" ht="12.75" customHeight="1" x14ac:dyDescent="0.2">
      <c r="A224" s="512"/>
      <c r="B224" s="513"/>
      <c r="C224" s="478"/>
      <c r="D224" s="406" t="s">
        <v>170</v>
      </c>
      <c r="E224" s="419"/>
    </row>
    <row r="225" spans="1:5" ht="12.75" customHeight="1" x14ac:dyDescent="0.2">
      <c r="A225" s="512"/>
      <c r="B225" s="513"/>
      <c r="C225" s="478"/>
      <c r="D225" s="406" t="s">
        <v>171</v>
      </c>
      <c r="E225" s="419"/>
    </row>
    <row r="226" spans="1:5" ht="12.75" customHeight="1" x14ac:dyDescent="0.2">
      <c r="A226" s="512"/>
      <c r="B226" s="513"/>
      <c r="C226" s="478"/>
      <c r="D226" s="406" t="s">
        <v>172</v>
      </c>
      <c r="E226" s="419"/>
    </row>
    <row r="227" spans="1:5" ht="12.75" customHeight="1" x14ac:dyDescent="0.2">
      <c r="A227" s="512"/>
      <c r="B227" s="513"/>
      <c r="C227" s="478"/>
      <c r="D227" s="406" t="s">
        <v>173</v>
      </c>
      <c r="E227" s="419"/>
    </row>
    <row r="228" spans="1:5" ht="12.75" customHeight="1" x14ac:dyDescent="0.2">
      <c r="A228" s="512"/>
      <c r="B228" s="513"/>
      <c r="C228" s="478"/>
      <c r="D228" s="406" t="s">
        <v>174</v>
      </c>
      <c r="E228" s="419"/>
    </row>
    <row r="229" spans="1:5" ht="12.75" customHeight="1" x14ac:dyDescent="0.2">
      <c r="A229" s="512"/>
      <c r="B229" s="513"/>
      <c r="C229" s="478"/>
      <c r="D229" s="406" t="s">
        <v>175</v>
      </c>
      <c r="E229" s="419"/>
    </row>
    <row r="230" spans="1:5" ht="12.75" customHeight="1" x14ac:dyDescent="0.2">
      <c r="A230" s="512"/>
      <c r="B230" s="513"/>
      <c r="C230" s="478"/>
      <c r="D230" s="406" t="s">
        <v>256</v>
      </c>
      <c r="E230" s="419"/>
    </row>
    <row r="231" spans="1:5" ht="12.75" customHeight="1" x14ac:dyDescent="0.2">
      <c r="A231" s="512"/>
      <c r="B231" s="513"/>
      <c r="C231" s="478"/>
      <c r="D231" s="406" t="s">
        <v>280</v>
      </c>
      <c r="E231" s="419"/>
    </row>
    <row r="232" spans="1:5" ht="12.75" customHeight="1" x14ac:dyDescent="0.2">
      <c r="A232" s="512"/>
      <c r="B232" s="513"/>
      <c r="C232" s="478"/>
      <c r="D232" s="406" t="s">
        <v>392</v>
      </c>
      <c r="E232" s="419"/>
    </row>
    <row r="233" spans="1:5" ht="12.75" customHeight="1" x14ac:dyDescent="0.2">
      <c r="A233" s="512"/>
      <c r="B233" s="513"/>
      <c r="C233" s="478"/>
      <c r="D233" s="406" t="s">
        <v>393</v>
      </c>
      <c r="E233" s="419"/>
    </row>
    <row r="234" spans="1:5" ht="12.75" customHeight="1" x14ac:dyDescent="0.2">
      <c r="A234" s="512"/>
      <c r="B234" s="513"/>
      <c r="C234" s="478"/>
      <c r="D234" s="406" t="s">
        <v>389</v>
      </c>
      <c r="E234" s="419"/>
    </row>
    <row r="235" spans="1:5" ht="13.5" customHeight="1" x14ac:dyDescent="0.2">
      <c r="A235" s="512"/>
      <c r="B235" s="513"/>
      <c r="C235" s="478"/>
      <c r="D235" s="408" t="s">
        <v>423</v>
      </c>
      <c r="E235" s="419"/>
    </row>
    <row r="236" spans="1:5" ht="12.75" customHeight="1" x14ac:dyDescent="0.2">
      <c r="A236" s="512"/>
      <c r="B236" s="513"/>
      <c r="C236" s="478" t="s">
        <v>57</v>
      </c>
      <c r="D236" s="406" t="s">
        <v>176</v>
      </c>
      <c r="E236" s="419"/>
    </row>
    <row r="237" spans="1:5" ht="12.75" customHeight="1" x14ac:dyDescent="0.2">
      <c r="A237" s="512"/>
      <c r="B237" s="513"/>
      <c r="C237" s="478"/>
      <c r="D237" s="406" t="s">
        <v>177</v>
      </c>
      <c r="E237" s="419"/>
    </row>
    <row r="238" spans="1:5" ht="12.75" customHeight="1" x14ac:dyDescent="0.2">
      <c r="A238" s="512"/>
      <c r="B238" s="513"/>
      <c r="C238" s="478"/>
      <c r="D238" s="406" t="s">
        <v>178</v>
      </c>
      <c r="E238" s="419"/>
    </row>
    <row r="239" spans="1:5" ht="12.75" customHeight="1" x14ac:dyDescent="0.2">
      <c r="A239" s="512"/>
      <c r="B239" s="513"/>
      <c r="C239" s="478"/>
      <c r="D239" s="406" t="s">
        <v>179</v>
      </c>
      <c r="E239" s="419"/>
    </row>
    <row r="240" spans="1:5" ht="12.75" customHeight="1" x14ac:dyDescent="0.2">
      <c r="A240" s="512"/>
      <c r="B240" s="513"/>
      <c r="C240" s="478"/>
      <c r="D240" s="406" t="s">
        <v>180</v>
      </c>
      <c r="E240" s="419"/>
    </row>
    <row r="241" spans="1:5" ht="12.75" customHeight="1" x14ac:dyDescent="0.2">
      <c r="A241" s="512"/>
      <c r="B241" s="513"/>
      <c r="C241" s="478"/>
      <c r="D241" s="406" t="s">
        <v>181</v>
      </c>
      <c r="E241" s="419"/>
    </row>
    <row r="242" spans="1:5" ht="12.75" customHeight="1" x14ac:dyDescent="0.2">
      <c r="A242" s="512"/>
      <c r="B242" s="513"/>
      <c r="C242" s="478"/>
      <c r="D242" s="406" t="s">
        <v>172</v>
      </c>
      <c r="E242" s="419"/>
    </row>
    <row r="243" spans="1:5" ht="12.75" customHeight="1" x14ac:dyDescent="0.2">
      <c r="A243" s="512"/>
      <c r="B243" s="513"/>
      <c r="C243" s="478"/>
      <c r="D243" s="406" t="s">
        <v>395</v>
      </c>
      <c r="E243" s="419"/>
    </row>
    <row r="244" spans="1:5" ht="12.75" customHeight="1" x14ac:dyDescent="0.2">
      <c r="A244" s="512"/>
      <c r="B244" s="513"/>
      <c r="C244" s="478"/>
      <c r="D244" s="406" t="s">
        <v>182</v>
      </c>
      <c r="E244" s="419"/>
    </row>
    <row r="245" spans="1:5" ht="12.75" customHeight="1" x14ac:dyDescent="0.2">
      <c r="A245" s="512"/>
      <c r="B245" s="513"/>
      <c r="C245" s="478"/>
      <c r="D245" s="406" t="s">
        <v>396</v>
      </c>
      <c r="E245" s="419"/>
    </row>
    <row r="246" spans="1:5" ht="12.75" customHeight="1" x14ac:dyDescent="0.2">
      <c r="A246" s="512"/>
      <c r="B246" s="513"/>
      <c r="C246" s="478"/>
      <c r="D246" s="406" t="s">
        <v>183</v>
      </c>
      <c r="E246" s="419"/>
    </row>
    <row r="247" spans="1:5" ht="12.75" customHeight="1" x14ac:dyDescent="0.2">
      <c r="A247" s="512"/>
      <c r="B247" s="513"/>
      <c r="C247" s="478"/>
      <c r="D247" s="406" t="s">
        <v>245</v>
      </c>
      <c r="E247" s="419"/>
    </row>
    <row r="248" spans="1:5" ht="12.75" customHeight="1" x14ac:dyDescent="0.2">
      <c r="A248" s="512"/>
      <c r="B248" s="513"/>
      <c r="C248" s="478"/>
      <c r="D248" s="406" t="s">
        <v>397</v>
      </c>
      <c r="E248" s="419"/>
    </row>
    <row r="249" spans="1:5" ht="12.75" customHeight="1" x14ac:dyDescent="0.2">
      <c r="A249" s="512"/>
      <c r="B249" s="513"/>
      <c r="C249" s="478"/>
      <c r="D249" s="406" t="s">
        <v>398</v>
      </c>
      <c r="E249" s="419"/>
    </row>
    <row r="250" spans="1:5" ht="13.5" customHeight="1" x14ac:dyDescent="0.2">
      <c r="A250" s="512"/>
      <c r="B250" s="513"/>
      <c r="C250" s="478"/>
      <c r="D250" s="406" t="s">
        <v>394</v>
      </c>
      <c r="E250" s="419"/>
    </row>
    <row r="251" spans="1:5" ht="13.5" customHeight="1" x14ac:dyDescent="0.2">
      <c r="A251" s="512"/>
      <c r="B251" s="513"/>
      <c r="C251" s="484" t="s">
        <v>74</v>
      </c>
      <c r="D251" s="485"/>
      <c r="E251" s="422">
        <f>SUM(E214:E250)</f>
        <v>0</v>
      </c>
    </row>
    <row r="252" spans="1:5" ht="12.75" customHeight="1" x14ac:dyDescent="0.2">
      <c r="A252" s="512"/>
      <c r="B252" s="515" t="s">
        <v>8</v>
      </c>
      <c r="C252" s="491" t="s">
        <v>41</v>
      </c>
      <c r="D252" s="406" t="s">
        <v>184</v>
      </c>
      <c r="E252" s="419"/>
    </row>
    <row r="253" spans="1:5" ht="12.75" customHeight="1" x14ac:dyDescent="0.2">
      <c r="A253" s="512"/>
      <c r="B253" s="515"/>
      <c r="C253" s="491"/>
      <c r="D253" s="406" t="s">
        <v>399</v>
      </c>
      <c r="E253" s="419"/>
    </row>
    <row r="254" spans="1:5" ht="13.5" customHeight="1" x14ac:dyDescent="0.2">
      <c r="A254" s="512"/>
      <c r="B254" s="515"/>
      <c r="C254" s="491"/>
      <c r="D254" s="406" t="s">
        <v>185</v>
      </c>
      <c r="E254" s="419"/>
    </row>
    <row r="255" spans="1:5" ht="13.5" customHeight="1" x14ac:dyDescent="0.2">
      <c r="A255" s="512"/>
      <c r="B255" s="515"/>
      <c r="C255" s="491"/>
      <c r="D255" s="406" t="s">
        <v>186</v>
      </c>
      <c r="E255" s="419"/>
    </row>
    <row r="256" spans="1:5" ht="12.75" customHeight="1" x14ac:dyDescent="0.2">
      <c r="A256" s="512"/>
      <c r="B256" s="515"/>
      <c r="C256" s="411" t="s">
        <v>185</v>
      </c>
      <c r="D256" s="410"/>
      <c r="E256" s="419"/>
    </row>
    <row r="257" spans="1:5" ht="13.5" customHeight="1" x14ac:dyDescent="0.2">
      <c r="A257" s="512"/>
      <c r="B257" s="515"/>
      <c r="C257" s="472" t="s">
        <v>57</v>
      </c>
      <c r="D257" s="406" t="s">
        <v>184</v>
      </c>
      <c r="E257" s="419"/>
    </row>
    <row r="258" spans="1:5" ht="13.5" customHeight="1" x14ac:dyDescent="0.2">
      <c r="A258" s="512"/>
      <c r="B258" s="515"/>
      <c r="C258" s="473"/>
      <c r="D258" s="406" t="s">
        <v>401</v>
      </c>
      <c r="E258" s="419"/>
    </row>
    <row r="259" spans="1:5" ht="13.5" customHeight="1" x14ac:dyDescent="0.2">
      <c r="A259" s="512"/>
      <c r="B259" s="515"/>
      <c r="C259" s="473"/>
      <c r="D259" s="406" t="s">
        <v>187</v>
      </c>
      <c r="E259" s="419"/>
    </row>
    <row r="260" spans="1:5" ht="13.5" customHeight="1" x14ac:dyDescent="0.2">
      <c r="A260" s="512"/>
      <c r="B260" s="515"/>
      <c r="C260" s="473"/>
      <c r="D260" s="406" t="s">
        <v>188</v>
      </c>
      <c r="E260" s="419"/>
    </row>
    <row r="261" spans="1:5" ht="13.5" customHeight="1" x14ac:dyDescent="0.2">
      <c r="A261" s="512"/>
      <c r="B261" s="515"/>
      <c r="C261" s="474"/>
      <c r="D261" s="412" t="s">
        <v>400</v>
      </c>
      <c r="E261" s="419"/>
    </row>
    <row r="262" spans="1:5" ht="12.75" customHeight="1" x14ac:dyDescent="0.2">
      <c r="A262" s="512"/>
      <c r="B262" s="515"/>
      <c r="C262" s="492" t="s">
        <v>108</v>
      </c>
      <c r="D262" s="493"/>
      <c r="E262" s="423">
        <f>SUM(E252:E261)</f>
        <v>0</v>
      </c>
    </row>
    <row r="263" spans="1:5" ht="12.75" customHeight="1" x14ac:dyDescent="0.2">
      <c r="A263" s="512"/>
      <c r="B263" s="494" t="s">
        <v>11</v>
      </c>
      <c r="C263" s="414" t="s">
        <v>189</v>
      </c>
      <c r="D263" s="415"/>
      <c r="E263" s="419"/>
    </row>
    <row r="264" spans="1:5" ht="12.75" customHeight="1" x14ac:dyDescent="0.2">
      <c r="A264" s="512"/>
      <c r="B264" s="494"/>
      <c r="C264" s="491" t="s">
        <v>41</v>
      </c>
      <c r="D264" s="406" t="s">
        <v>189</v>
      </c>
      <c r="E264" s="419"/>
    </row>
    <row r="265" spans="1:5" ht="12.75" customHeight="1" x14ac:dyDescent="0.2">
      <c r="A265" s="512"/>
      <c r="B265" s="494"/>
      <c r="C265" s="491"/>
      <c r="D265" s="406" t="s">
        <v>190</v>
      </c>
      <c r="E265" s="419"/>
    </row>
    <row r="266" spans="1:5" ht="12.75" customHeight="1" x14ac:dyDescent="0.2">
      <c r="A266" s="512"/>
      <c r="B266" s="494"/>
      <c r="C266" s="491"/>
      <c r="D266" s="406" t="s">
        <v>191</v>
      </c>
      <c r="E266" s="419"/>
    </row>
    <row r="267" spans="1:5" ht="12.75" customHeight="1" x14ac:dyDescent="0.2">
      <c r="A267" s="512"/>
      <c r="B267" s="494"/>
      <c r="C267" s="491"/>
      <c r="D267" s="406" t="s">
        <v>192</v>
      </c>
      <c r="E267" s="419"/>
    </row>
    <row r="268" spans="1:5" ht="12.75" customHeight="1" x14ac:dyDescent="0.2">
      <c r="A268" s="512"/>
      <c r="B268" s="494"/>
      <c r="C268" s="491"/>
      <c r="D268" s="406" t="s">
        <v>193</v>
      </c>
      <c r="E268" s="419"/>
    </row>
    <row r="269" spans="1:5" ht="12.75" customHeight="1" x14ac:dyDescent="0.2">
      <c r="A269" s="512"/>
      <c r="B269" s="494"/>
      <c r="C269" s="491"/>
      <c r="D269" s="406" t="s">
        <v>194</v>
      </c>
      <c r="E269" s="419"/>
    </row>
    <row r="270" spans="1:5" ht="13.5" customHeight="1" x14ac:dyDescent="0.2">
      <c r="A270" s="512"/>
      <c r="B270" s="494"/>
      <c r="C270" s="491"/>
      <c r="D270" s="406" t="s">
        <v>254</v>
      </c>
      <c r="E270" s="419"/>
    </row>
    <row r="271" spans="1:5" ht="13.5" customHeight="1" x14ac:dyDescent="0.2">
      <c r="A271" s="512"/>
      <c r="B271" s="494"/>
      <c r="C271" s="491"/>
      <c r="D271" s="406" t="s">
        <v>402</v>
      </c>
      <c r="E271" s="419"/>
    </row>
    <row r="272" spans="1:5" ht="12.75" customHeight="1" x14ac:dyDescent="0.2">
      <c r="A272" s="512"/>
      <c r="B272" s="494"/>
      <c r="C272" s="411" t="s">
        <v>193</v>
      </c>
      <c r="D272" s="413"/>
      <c r="E272" s="419"/>
    </row>
    <row r="273" spans="1:5" ht="12.75" customHeight="1" x14ac:dyDescent="0.2">
      <c r="A273" s="512"/>
      <c r="B273" s="494"/>
      <c r="C273" s="478" t="s">
        <v>57</v>
      </c>
      <c r="D273" s="406" t="s">
        <v>195</v>
      </c>
      <c r="E273" s="419"/>
    </row>
    <row r="274" spans="1:5" ht="13.5" customHeight="1" x14ac:dyDescent="0.2">
      <c r="A274" s="512"/>
      <c r="B274" s="494"/>
      <c r="C274" s="478"/>
      <c r="D274" s="406" t="s">
        <v>197</v>
      </c>
      <c r="E274" s="419"/>
    </row>
    <row r="275" spans="1:5" ht="13.5" customHeight="1" x14ac:dyDescent="0.2">
      <c r="A275" s="512"/>
      <c r="B275" s="494"/>
      <c r="C275" s="478"/>
      <c r="D275" s="406" t="s">
        <v>196</v>
      </c>
      <c r="E275" s="419"/>
    </row>
    <row r="276" spans="1:5" ht="12.75" customHeight="1" x14ac:dyDescent="0.2">
      <c r="A276" s="512"/>
      <c r="B276" s="494"/>
      <c r="C276" s="495" t="s">
        <v>108</v>
      </c>
      <c r="D276" s="496"/>
      <c r="E276" s="424">
        <f>SUM(E263:E275)</f>
        <v>0</v>
      </c>
    </row>
    <row r="277" spans="1:5" ht="12.75" customHeight="1" x14ac:dyDescent="0.2">
      <c r="A277" s="512"/>
      <c r="B277" s="501" t="s">
        <v>5</v>
      </c>
      <c r="C277" s="491" t="s">
        <v>41</v>
      </c>
      <c r="D277" s="406" t="s">
        <v>281</v>
      </c>
      <c r="E277" s="419"/>
    </row>
    <row r="278" spans="1:5" ht="12.75" customHeight="1" x14ac:dyDescent="0.2">
      <c r="A278" s="512"/>
      <c r="B278" s="502"/>
      <c r="C278" s="491"/>
      <c r="D278" s="406" t="s">
        <v>277</v>
      </c>
      <c r="E278" s="419"/>
    </row>
    <row r="279" spans="1:5" ht="13.5" customHeight="1" x14ac:dyDescent="0.2">
      <c r="A279" s="512"/>
      <c r="B279" s="502"/>
      <c r="C279" s="414" t="s">
        <v>57</v>
      </c>
      <c r="D279" s="427" t="s">
        <v>277</v>
      </c>
      <c r="E279" s="419"/>
    </row>
    <row r="280" spans="1:5" ht="13.5" customHeight="1" x14ac:dyDescent="0.2">
      <c r="A280" s="512"/>
      <c r="B280" s="503"/>
      <c r="C280" s="504" t="s">
        <v>198</v>
      </c>
      <c r="D280" s="504"/>
      <c r="E280" s="425">
        <f>SUM(E277:E279)</f>
        <v>0</v>
      </c>
    </row>
    <row r="281" spans="1:5" ht="13.5" customHeight="1" x14ac:dyDescent="0.2">
      <c r="A281" s="512"/>
      <c r="B281" s="505" t="s">
        <v>199</v>
      </c>
      <c r="C281" s="505"/>
      <c r="D281" s="505"/>
      <c r="E281" s="426">
        <f>E60+E131+E213+E251+E262+E276+E280</f>
        <v>0</v>
      </c>
    </row>
    <row r="282" spans="1:5" ht="13.5" customHeight="1" x14ac:dyDescent="0.2">
      <c r="A282" s="506" t="s">
        <v>12</v>
      </c>
      <c r="B282" s="507"/>
      <c r="C282" s="491" t="s">
        <v>41</v>
      </c>
      <c r="D282" s="406" t="s">
        <v>200</v>
      </c>
      <c r="E282" s="419"/>
    </row>
    <row r="283" spans="1:5" ht="13.5" customHeight="1" x14ac:dyDescent="0.2">
      <c r="A283" s="508"/>
      <c r="B283" s="509"/>
      <c r="C283" s="491"/>
      <c r="D283" s="406" t="s">
        <v>201</v>
      </c>
      <c r="E283" s="419"/>
    </row>
    <row r="284" spans="1:5" ht="13.5" customHeight="1" x14ac:dyDescent="0.2">
      <c r="A284" s="508"/>
      <c r="B284" s="509"/>
      <c r="C284" s="491"/>
      <c r="D284" s="406" t="s">
        <v>202</v>
      </c>
      <c r="E284" s="419"/>
    </row>
    <row r="285" spans="1:5" ht="13.5" customHeight="1" x14ac:dyDescent="0.2">
      <c r="A285" s="508"/>
      <c r="B285" s="509"/>
      <c r="C285" s="491"/>
      <c r="D285" s="406" t="s">
        <v>404</v>
      </c>
      <c r="E285" s="419"/>
    </row>
    <row r="286" spans="1:5" ht="13.5" customHeight="1" x14ac:dyDescent="0.2">
      <c r="A286" s="508"/>
      <c r="B286" s="509"/>
      <c r="C286" s="491"/>
      <c r="D286" s="406" t="s">
        <v>405</v>
      </c>
      <c r="E286" s="419"/>
    </row>
    <row r="287" spans="1:5" ht="13.5" customHeight="1" x14ac:dyDescent="0.2">
      <c r="A287" s="508"/>
      <c r="B287" s="509"/>
      <c r="C287" s="491"/>
      <c r="D287" s="406" t="s">
        <v>203</v>
      </c>
      <c r="E287" s="419"/>
    </row>
    <row r="288" spans="1:5" ht="13.5" customHeight="1" x14ac:dyDescent="0.2">
      <c r="A288" s="508"/>
      <c r="B288" s="509"/>
      <c r="C288" s="491"/>
      <c r="D288" s="406" t="s">
        <v>406</v>
      </c>
      <c r="E288" s="419"/>
    </row>
    <row r="289" spans="1:5" ht="13.5" customHeight="1" x14ac:dyDescent="0.2">
      <c r="A289" s="508"/>
      <c r="B289" s="509"/>
      <c r="C289" s="491"/>
      <c r="D289" s="406" t="s">
        <v>407</v>
      </c>
      <c r="E289" s="419"/>
    </row>
    <row r="290" spans="1:5" ht="13.5" customHeight="1" x14ac:dyDescent="0.2">
      <c r="A290" s="508"/>
      <c r="B290" s="509"/>
      <c r="C290" s="491"/>
      <c r="D290" s="406" t="s">
        <v>403</v>
      </c>
      <c r="E290" s="419"/>
    </row>
    <row r="291" spans="1:5" ht="12.75" customHeight="1" x14ac:dyDescent="0.2">
      <c r="A291" s="508"/>
      <c r="B291" s="509"/>
      <c r="C291" s="416" t="s">
        <v>204</v>
      </c>
      <c r="D291" s="417"/>
      <c r="E291" s="419"/>
    </row>
    <row r="292" spans="1:5" ht="12.75" customHeight="1" x14ac:dyDescent="0.2">
      <c r="A292" s="508"/>
      <c r="B292" s="509"/>
      <c r="C292" s="478" t="s">
        <v>57</v>
      </c>
      <c r="D292" s="406" t="s">
        <v>205</v>
      </c>
      <c r="E292" s="419"/>
    </row>
    <row r="293" spans="1:5" ht="13.5" customHeight="1" x14ac:dyDescent="0.2">
      <c r="A293" s="508"/>
      <c r="B293" s="509"/>
      <c r="C293" s="478"/>
      <c r="D293" s="406" t="s">
        <v>409</v>
      </c>
      <c r="E293" s="419"/>
    </row>
    <row r="294" spans="1:5" ht="13.5" customHeight="1" x14ac:dyDescent="0.2">
      <c r="A294" s="508"/>
      <c r="B294" s="509"/>
      <c r="C294" s="478"/>
      <c r="D294" s="406" t="s">
        <v>206</v>
      </c>
      <c r="E294" s="419"/>
    </row>
    <row r="295" spans="1:5" ht="12.75" customHeight="1" x14ac:dyDescent="0.2">
      <c r="A295" s="508"/>
      <c r="B295" s="509"/>
      <c r="C295" s="478"/>
      <c r="D295" s="406" t="s">
        <v>207</v>
      </c>
      <c r="E295" s="419"/>
    </row>
    <row r="296" spans="1:5" ht="12.75" customHeight="1" x14ac:dyDescent="0.2">
      <c r="A296" s="508"/>
      <c r="B296" s="509"/>
      <c r="C296" s="478"/>
      <c r="D296" s="406" t="s">
        <v>208</v>
      </c>
      <c r="E296" s="419"/>
    </row>
    <row r="297" spans="1:5" ht="12.75" customHeight="1" x14ac:dyDescent="0.2">
      <c r="A297" s="508"/>
      <c r="B297" s="509"/>
      <c r="C297" s="478"/>
      <c r="D297" s="406" t="s">
        <v>209</v>
      </c>
      <c r="E297" s="419"/>
    </row>
    <row r="298" spans="1:5" ht="12.75" customHeight="1" x14ac:dyDescent="0.2">
      <c r="A298" s="508"/>
      <c r="B298" s="509"/>
      <c r="C298" s="478"/>
      <c r="D298" s="406" t="s">
        <v>410</v>
      </c>
      <c r="E298" s="419"/>
    </row>
    <row r="299" spans="1:5" ht="12.75" customHeight="1" x14ac:dyDescent="0.2">
      <c r="A299" s="508"/>
      <c r="B299" s="509"/>
      <c r="C299" s="478"/>
      <c r="D299" s="406" t="s">
        <v>417</v>
      </c>
      <c r="E299" s="419"/>
    </row>
    <row r="300" spans="1:5" ht="13.5" customHeight="1" x14ac:dyDescent="0.2">
      <c r="A300" s="508"/>
      <c r="B300" s="509"/>
      <c r="C300" s="478"/>
      <c r="D300" s="406" t="s">
        <v>210</v>
      </c>
      <c r="E300" s="419"/>
    </row>
    <row r="301" spans="1:5" ht="13.5" customHeight="1" x14ac:dyDescent="0.2">
      <c r="A301" s="508"/>
      <c r="B301" s="509"/>
      <c r="C301" s="478"/>
      <c r="D301" s="406" t="s">
        <v>211</v>
      </c>
      <c r="E301" s="419"/>
    </row>
    <row r="302" spans="1:5" ht="12.75" customHeight="1" x14ac:dyDescent="0.2">
      <c r="A302" s="508"/>
      <c r="B302" s="509"/>
      <c r="C302" s="478"/>
      <c r="D302" s="406" t="s">
        <v>212</v>
      </c>
      <c r="E302" s="419"/>
    </row>
    <row r="303" spans="1:5" ht="12.75" customHeight="1" x14ac:dyDescent="0.2">
      <c r="A303" s="508"/>
      <c r="B303" s="509"/>
      <c r="C303" s="478"/>
      <c r="D303" s="406" t="s">
        <v>213</v>
      </c>
      <c r="E303" s="419"/>
    </row>
    <row r="304" spans="1:5" ht="12.75" customHeight="1" x14ac:dyDescent="0.2">
      <c r="A304" s="508"/>
      <c r="B304" s="509"/>
      <c r="C304" s="478"/>
      <c r="D304" s="406" t="s">
        <v>214</v>
      </c>
      <c r="E304" s="419"/>
    </row>
    <row r="305" spans="1:5" ht="12.75" customHeight="1" x14ac:dyDescent="0.2">
      <c r="A305" s="508"/>
      <c r="B305" s="509"/>
      <c r="C305" s="478"/>
      <c r="D305" s="406" t="s">
        <v>215</v>
      </c>
      <c r="E305" s="419"/>
    </row>
    <row r="306" spans="1:5" ht="12.75" customHeight="1" x14ac:dyDescent="0.2">
      <c r="A306" s="508"/>
      <c r="B306" s="509"/>
      <c r="C306" s="478"/>
      <c r="D306" s="406" t="s">
        <v>216</v>
      </c>
      <c r="E306" s="419"/>
    </row>
    <row r="307" spans="1:5" ht="12.75" customHeight="1" x14ac:dyDescent="0.2">
      <c r="A307" s="508"/>
      <c r="B307" s="509"/>
      <c r="C307" s="478"/>
      <c r="D307" s="406" t="s">
        <v>217</v>
      </c>
      <c r="E307" s="419"/>
    </row>
    <row r="308" spans="1:5" ht="12.75" customHeight="1" x14ac:dyDescent="0.2">
      <c r="A308" s="508"/>
      <c r="B308" s="509"/>
      <c r="C308" s="478"/>
      <c r="D308" s="406" t="s">
        <v>218</v>
      </c>
      <c r="E308" s="419"/>
    </row>
    <row r="309" spans="1:5" ht="12.75" customHeight="1" x14ac:dyDescent="0.2">
      <c r="A309" s="508"/>
      <c r="B309" s="509"/>
      <c r="C309" s="478"/>
      <c r="D309" s="406" t="s">
        <v>219</v>
      </c>
      <c r="E309" s="419"/>
    </row>
    <row r="310" spans="1:5" ht="12.75" customHeight="1" x14ac:dyDescent="0.2">
      <c r="A310" s="508"/>
      <c r="B310" s="509"/>
      <c r="C310" s="478"/>
      <c r="D310" s="406" t="s">
        <v>220</v>
      </c>
      <c r="E310" s="419"/>
    </row>
    <row r="311" spans="1:5" ht="12.75" customHeight="1" x14ac:dyDescent="0.2">
      <c r="A311" s="508"/>
      <c r="B311" s="509"/>
      <c r="C311" s="478"/>
      <c r="D311" s="406" t="s">
        <v>221</v>
      </c>
      <c r="E311" s="419"/>
    </row>
    <row r="312" spans="1:5" ht="12.75" customHeight="1" x14ac:dyDescent="0.2">
      <c r="A312" s="508"/>
      <c r="B312" s="509"/>
      <c r="C312" s="478"/>
      <c r="D312" s="406" t="s">
        <v>222</v>
      </c>
      <c r="E312" s="419"/>
    </row>
    <row r="313" spans="1:5" ht="12.75" customHeight="1" x14ac:dyDescent="0.2">
      <c r="A313" s="508"/>
      <c r="B313" s="509"/>
      <c r="C313" s="478"/>
      <c r="D313" s="406" t="s">
        <v>223</v>
      </c>
      <c r="E313" s="419"/>
    </row>
    <row r="314" spans="1:5" ht="12.75" customHeight="1" x14ac:dyDescent="0.2">
      <c r="A314" s="508"/>
      <c r="B314" s="509"/>
      <c r="C314" s="478"/>
      <c r="D314" s="406" t="s">
        <v>224</v>
      </c>
      <c r="E314" s="419"/>
    </row>
    <row r="315" spans="1:5" ht="12.75" customHeight="1" x14ac:dyDescent="0.2">
      <c r="A315" s="508"/>
      <c r="B315" s="509"/>
      <c r="C315" s="478"/>
      <c r="D315" s="406" t="s">
        <v>225</v>
      </c>
      <c r="E315" s="419"/>
    </row>
    <row r="316" spans="1:5" ht="12.75" customHeight="1" x14ac:dyDescent="0.2">
      <c r="A316" s="508"/>
      <c r="B316" s="509"/>
      <c r="C316" s="478"/>
      <c r="D316" s="406" t="s">
        <v>226</v>
      </c>
      <c r="E316" s="419"/>
    </row>
    <row r="317" spans="1:5" ht="12.75" customHeight="1" x14ac:dyDescent="0.2">
      <c r="A317" s="508"/>
      <c r="B317" s="509"/>
      <c r="C317" s="478"/>
      <c r="D317" s="406" t="s">
        <v>227</v>
      </c>
      <c r="E317" s="419"/>
    </row>
    <row r="318" spans="1:5" ht="12.75" customHeight="1" x14ac:dyDescent="0.2">
      <c r="A318" s="508"/>
      <c r="B318" s="509"/>
      <c r="C318" s="478"/>
      <c r="D318" s="406" t="s">
        <v>228</v>
      </c>
      <c r="E318" s="419"/>
    </row>
    <row r="319" spans="1:5" ht="12.75" customHeight="1" x14ac:dyDescent="0.2">
      <c r="A319" s="508"/>
      <c r="B319" s="509"/>
      <c r="C319" s="478"/>
      <c r="D319" s="406" t="s">
        <v>229</v>
      </c>
      <c r="E319" s="419"/>
    </row>
    <row r="320" spans="1:5" ht="12.75" customHeight="1" x14ac:dyDescent="0.2">
      <c r="A320" s="508"/>
      <c r="B320" s="509"/>
      <c r="C320" s="478"/>
      <c r="D320" s="406" t="s">
        <v>230</v>
      </c>
      <c r="E320" s="419"/>
    </row>
    <row r="321" spans="1:5" ht="12.75" customHeight="1" x14ac:dyDescent="0.2">
      <c r="A321" s="508"/>
      <c r="B321" s="509"/>
      <c r="C321" s="478"/>
      <c r="D321" s="406" t="s">
        <v>231</v>
      </c>
      <c r="E321" s="419"/>
    </row>
    <row r="322" spans="1:5" ht="12.75" customHeight="1" x14ac:dyDescent="0.2">
      <c r="A322" s="508"/>
      <c r="B322" s="509"/>
      <c r="C322" s="478"/>
      <c r="D322" s="406" t="s">
        <v>232</v>
      </c>
      <c r="E322" s="419"/>
    </row>
    <row r="323" spans="1:5" ht="12.75" customHeight="1" x14ac:dyDescent="0.2">
      <c r="A323" s="508"/>
      <c r="B323" s="509"/>
      <c r="C323" s="478"/>
      <c r="D323" s="406" t="s">
        <v>233</v>
      </c>
      <c r="E323" s="419"/>
    </row>
    <row r="324" spans="1:5" ht="12.75" customHeight="1" x14ac:dyDescent="0.2">
      <c r="A324" s="508"/>
      <c r="B324" s="509"/>
      <c r="C324" s="478"/>
      <c r="D324" s="406" t="s">
        <v>234</v>
      </c>
      <c r="E324" s="419"/>
    </row>
    <row r="325" spans="1:5" ht="12.75" customHeight="1" x14ac:dyDescent="0.2">
      <c r="A325" s="508"/>
      <c r="B325" s="509"/>
      <c r="C325" s="478"/>
      <c r="D325" s="406" t="s">
        <v>418</v>
      </c>
      <c r="E325" s="419"/>
    </row>
    <row r="326" spans="1:5" ht="12.75" customHeight="1" x14ac:dyDescent="0.2">
      <c r="A326" s="508"/>
      <c r="B326" s="509"/>
      <c r="C326" s="478"/>
      <c r="D326" s="406" t="s">
        <v>411</v>
      </c>
      <c r="E326" s="419"/>
    </row>
    <row r="327" spans="1:5" ht="12.75" customHeight="1" x14ac:dyDescent="0.2">
      <c r="A327" s="508"/>
      <c r="B327" s="509"/>
      <c r="C327" s="478"/>
      <c r="D327" s="406" t="s">
        <v>412</v>
      </c>
      <c r="E327" s="419"/>
    </row>
    <row r="328" spans="1:5" ht="12.75" customHeight="1" x14ac:dyDescent="0.2">
      <c r="A328" s="508"/>
      <c r="B328" s="509"/>
      <c r="C328" s="478"/>
      <c r="D328" s="406" t="s">
        <v>413</v>
      </c>
      <c r="E328" s="419"/>
    </row>
    <row r="329" spans="1:5" ht="12.75" customHeight="1" x14ac:dyDescent="0.2">
      <c r="A329" s="508"/>
      <c r="B329" s="509"/>
      <c r="C329" s="478"/>
      <c r="D329" s="406" t="s">
        <v>414</v>
      </c>
      <c r="E329" s="419"/>
    </row>
    <row r="330" spans="1:5" ht="12.75" customHeight="1" x14ac:dyDescent="0.2">
      <c r="A330" s="508"/>
      <c r="B330" s="509"/>
      <c r="C330" s="478"/>
      <c r="D330" s="406" t="s">
        <v>415</v>
      </c>
      <c r="E330" s="419"/>
    </row>
    <row r="331" spans="1:5" ht="12.75" customHeight="1" x14ac:dyDescent="0.2">
      <c r="A331" s="508"/>
      <c r="B331" s="509"/>
      <c r="C331" s="478"/>
      <c r="D331" s="406" t="s">
        <v>408</v>
      </c>
      <c r="E331" s="419"/>
    </row>
    <row r="332" spans="1:5" ht="12.75" customHeight="1" x14ac:dyDescent="0.2">
      <c r="A332" s="508"/>
      <c r="B332" s="509"/>
      <c r="C332" s="510" t="s">
        <v>235</v>
      </c>
      <c r="D332" s="511"/>
      <c r="E332" s="86">
        <f>SUM(E282:E331)</f>
        <v>0</v>
      </c>
    </row>
    <row r="333" spans="1:5" ht="12.75" customHeight="1" x14ac:dyDescent="0.2">
      <c r="A333" s="234"/>
      <c r="B333" s="235"/>
      <c r="C333" s="418" t="s">
        <v>41</v>
      </c>
      <c r="D333" s="406" t="s">
        <v>236</v>
      </c>
      <c r="E333" s="247"/>
    </row>
    <row r="334" spans="1:5" ht="12.75" customHeight="1" x14ac:dyDescent="0.2">
      <c r="A334" s="234"/>
      <c r="B334" s="235"/>
      <c r="C334" s="497" t="s">
        <v>296</v>
      </c>
      <c r="D334" s="498"/>
      <c r="E334" s="246">
        <f>E333</f>
        <v>0</v>
      </c>
    </row>
    <row r="335" spans="1:5" ht="24" customHeight="1" thickBot="1" x14ac:dyDescent="0.25">
      <c r="A335" s="499" t="s">
        <v>237</v>
      </c>
      <c r="B335" s="500"/>
      <c r="C335" s="500"/>
      <c r="D335" s="500"/>
      <c r="E335" s="54">
        <f>E281+E332+E334</f>
        <v>0</v>
      </c>
    </row>
    <row r="336" spans="1:5" ht="12.75" customHeight="1" x14ac:dyDescent="0.2"/>
    <row r="337" spans="1:2" ht="12.75" customHeight="1" x14ac:dyDescent="0.2"/>
    <row r="338" spans="1:2" ht="22.5" customHeight="1" x14ac:dyDescent="0.25">
      <c r="A338" s="84"/>
      <c r="B338" s="85"/>
    </row>
    <row r="339" spans="1:2" ht="18.75" customHeight="1" x14ac:dyDescent="0.25">
      <c r="A339" s="84"/>
      <c r="B339" s="85"/>
    </row>
    <row r="340" spans="1:2" ht="13.5" customHeight="1" x14ac:dyDescent="0.2"/>
    <row r="341" spans="1:2" ht="13.5" customHeight="1" x14ac:dyDescent="0.2"/>
  </sheetData>
  <sheetProtection algorithmName="SHA-512" hashValue="U/ED4OqkUr8SWrc0sqjdnChG0zLbpwdJVfIqdaxqRFuCtovgd68vmbNM1Zp5SStq3Lo6/UnPsoXz7pYZ5DubQA==" saltValue="/RNOpxBWIgYWJtbT2eitNA==" spinCount="100000" sheet="1" formatCells="0" selectLockedCells="1"/>
  <mergeCells count="36">
    <mergeCell ref="C334:D334"/>
    <mergeCell ref="A335:D335"/>
    <mergeCell ref="B277:B280"/>
    <mergeCell ref="C280:D280"/>
    <mergeCell ref="B281:D281"/>
    <mergeCell ref="A282:B332"/>
    <mergeCell ref="C282:C290"/>
    <mergeCell ref="C292:C331"/>
    <mergeCell ref="C332:D332"/>
    <mergeCell ref="A3:A281"/>
    <mergeCell ref="B214:B251"/>
    <mergeCell ref="C214:C235"/>
    <mergeCell ref="C236:C250"/>
    <mergeCell ref="B3:B60"/>
    <mergeCell ref="C277:C278"/>
    <mergeCell ref="B252:B262"/>
    <mergeCell ref="C252:C255"/>
    <mergeCell ref="C257:C261"/>
    <mergeCell ref="C262:D262"/>
    <mergeCell ref="B263:B276"/>
    <mergeCell ref="C264:C271"/>
    <mergeCell ref="C273:C275"/>
    <mergeCell ref="C276:D276"/>
    <mergeCell ref="C251:D251"/>
    <mergeCell ref="B132:B213"/>
    <mergeCell ref="C132:C172"/>
    <mergeCell ref="C173:C212"/>
    <mergeCell ref="C213:D213"/>
    <mergeCell ref="A1:E1"/>
    <mergeCell ref="C34:C59"/>
    <mergeCell ref="C60:D60"/>
    <mergeCell ref="B61:B131"/>
    <mergeCell ref="C61:C102"/>
    <mergeCell ref="C103:C130"/>
    <mergeCell ref="C131:D131"/>
    <mergeCell ref="C3:C32"/>
  </mergeCells>
  <printOptions horizontalCentered="1"/>
  <pageMargins left="0.98425196850393704" right="0.78740157480314998" top="0.74803149606299202" bottom="0.74803149606299202" header="0.31496062992126" footer="0.31496062992126"/>
  <pageSetup paperSize="9" scale="48" fitToHeight="0" orientation="landscape" r:id="rId1"/>
  <headerFooter alignWithMargins="0"/>
  <rowBreaks count="4" manualBreakCount="4">
    <brk id="60" max="4" man="1"/>
    <brk id="131" max="4" man="1"/>
    <brk id="213" max="4" man="1"/>
    <brk id="28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zoomScale="120" zoomScaleNormal="120" zoomScaleSheetLayoutView="100" workbookViewId="0">
      <pane ySplit="1" topLeftCell="A2" activePane="bottomLeft" state="frozen"/>
      <selection activeCell="N3" sqref="N3"/>
      <selection pane="bottomLeft" activeCell="B3" sqref="B3"/>
    </sheetView>
  </sheetViews>
  <sheetFormatPr defaultColWidth="8.85546875" defaultRowHeight="12.75" x14ac:dyDescent="0.2"/>
  <cols>
    <col min="1" max="1" width="91.42578125" style="82" customWidth="1"/>
    <col min="2" max="2" width="30.140625" style="82" customWidth="1"/>
    <col min="3" max="3" width="29.42578125" style="82" customWidth="1"/>
    <col min="4" max="16384" width="8.85546875" style="82"/>
  </cols>
  <sheetData>
    <row r="1" spans="1:7" ht="27.95" customHeight="1" x14ac:dyDescent="0.2">
      <c r="A1" s="516" t="s">
        <v>425</v>
      </c>
      <c r="B1" s="517"/>
      <c r="C1" s="517"/>
      <c r="D1" s="89"/>
      <c r="E1" s="89"/>
    </row>
    <row r="2" spans="1:7" ht="27.95" customHeight="1" thickBot="1" x14ac:dyDescent="0.25">
      <c r="A2" s="403"/>
      <c r="B2" s="403"/>
      <c r="C2" s="403"/>
      <c r="D2" s="89"/>
      <c r="E2" s="89"/>
    </row>
    <row r="3" spans="1:7" ht="26.25" thickBot="1" x14ac:dyDescent="0.25">
      <c r="A3" s="93"/>
      <c r="B3" s="404" t="s">
        <v>427</v>
      </c>
      <c r="C3" s="404" t="s">
        <v>429</v>
      </c>
    </row>
    <row r="4" spans="1:7" ht="15.95" customHeight="1" x14ac:dyDescent="0.2">
      <c r="A4" s="49" t="s">
        <v>37</v>
      </c>
      <c r="B4" s="90" t="s">
        <v>428</v>
      </c>
      <c r="C4" s="90" t="s">
        <v>430</v>
      </c>
    </row>
    <row r="5" spans="1:7" ht="15.95" customHeight="1" x14ac:dyDescent="0.2">
      <c r="A5" s="50" t="s">
        <v>424</v>
      </c>
      <c r="B5" s="91"/>
      <c r="C5" s="91"/>
    </row>
    <row r="6" spans="1:7" ht="15.95" customHeight="1" x14ac:dyDescent="0.2">
      <c r="A6" s="51" t="s">
        <v>284</v>
      </c>
      <c r="B6" s="92"/>
      <c r="C6" s="92"/>
    </row>
    <row r="7" spans="1:7" ht="15.95" customHeight="1" thickBot="1" x14ac:dyDescent="0.25">
      <c r="A7" s="52" t="s">
        <v>241</v>
      </c>
      <c r="B7" s="53">
        <f>B5+B6</f>
        <v>0</v>
      </c>
      <c r="C7" s="53">
        <f>C5+C6</f>
        <v>0</v>
      </c>
    </row>
    <row r="10" spans="1:7" ht="39" customHeight="1" x14ac:dyDescent="0.2">
      <c r="A10" s="518" t="s">
        <v>426</v>
      </c>
      <c r="B10" s="519"/>
      <c r="C10" s="519"/>
      <c r="G10" s="84"/>
    </row>
    <row r="12" spans="1:7" ht="32.25" customHeight="1" x14ac:dyDescent="0.2">
      <c r="A12" s="518" t="s">
        <v>434</v>
      </c>
      <c r="B12" s="519"/>
      <c r="C12" s="519"/>
    </row>
  </sheetData>
  <sheetProtection algorithmName="SHA-512" hashValue="YQAfNdn8myUTSsdJBcu4DXjB0nmc1sfmOpgZpt3y5ixWoKDUR84T8jzcZqetO+PH+A/gLMaKzQkg/eJqF9i+Rw==" saltValue="P7npIfDYS07p1LUOAnj/RA==" spinCount="100000" sheet="1" formatCells="0" selectLockedCells="1"/>
  <mergeCells count="3">
    <mergeCell ref="A1:C1"/>
    <mergeCell ref="A10:C10"/>
    <mergeCell ref="A12:C12"/>
  </mergeCells>
  <pageMargins left="0.98425196850393704" right="0.78740157480314965" top="0.78740157480314965" bottom="0.78740157480314965"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5"/>
  <sheetViews>
    <sheetView showGridLines="0" zoomScaleNormal="100" zoomScaleSheetLayoutView="100" workbookViewId="0">
      <pane ySplit="2" topLeftCell="A3" activePane="bottomLeft" state="frozen"/>
      <selection pane="bottomLeft" sqref="A1:P1"/>
    </sheetView>
  </sheetViews>
  <sheetFormatPr defaultColWidth="11.42578125" defaultRowHeight="12.75" x14ac:dyDescent="0.2"/>
  <cols>
    <col min="1" max="1" width="11.28515625" style="82" customWidth="1"/>
    <col min="2" max="2" width="13.140625" style="82" customWidth="1"/>
    <col min="3" max="3" width="18.140625" style="82" customWidth="1"/>
    <col min="4" max="4" width="13.7109375" style="82" customWidth="1"/>
    <col min="5" max="5" width="15.28515625" style="82" customWidth="1"/>
    <col min="6" max="6" width="14.42578125" style="82" customWidth="1"/>
    <col min="7" max="7" width="15.28515625" style="82" customWidth="1"/>
    <col min="8" max="8" width="22.42578125" style="82" customWidth="1"/>
    <col min="9" max="9" width="17.42578125" style="82" customWidth="1"/>
    <col min="10" max="10" width="18.140625" style="82" customWidth="1"/>
    <col min="11" max="11" width="14.42578125" style="82" customWidth="1"/>
    <col min="12" max="12" width="15.7109375" style="82" customWidth="1"/>
    <col min="13" max="13" width="19.140625" style="82" customWidth="1"/>
    <col min="14" max="14" width="12.7109375" style="82" customWidth="1"/>
    <col min="15" max="15" width="14.7109375" style="82" customWidth="1"/>
    <col min="16" max="16" width="11.7109375" style="82" customWidth="1"/>
    <col min="17" max="16384" width="11.42578125" style="82"/>
  </cols>
  <sheetData>
    <row r="1" spans="1:16" s="237" customFormat="1" ht="27.95" customHeight="1" x14ac:dyDescent="0.2">
      <c r="A1" s="468"/>
      <c r="B1" s="468"/>
      <c r="C1" s="468"/>
      <c r="D1" s="468"/>
      <c r="E1" s="468"/>
      <c r="F1" s="468"/>
      <c r="G1" s="468"/>
      <c r="H1" s="468"/>
      <c r="I1" s="468"/>
      <c r="J1" s="468"/>
      <c r="K1" s="468"/>
      <c r="L1" s="468"/>
      <c r="M1" s="468"/>
      <c r="N1" s="468"/>
      <c r="O1" s="468"/>
      <c r="P1" s="468"/>
    </row>
    <row r="2" spans="1:16" ht="20.100000000000001" customHeight="1" thickBot="1" x14ac:dyDescent="0.25">
      <c r="A2" s="524" t="s">
        <v>291</v>
      </c>
      <c r="B2" s="524"/>
      <c r="C2" s="524"/>
      <c r="D2" s="524"/>
      <c r="E2" s="524"/>
      <c r="F2" s="524"/>
      <c r="G2" s="524"/>
      <c r="H2" s="524"/>
      <c r="I2" s="524"/>
      <c r="J2" s="524"/>
      <c r="K2" s="524"/>
      <c r="L2" s="524"/>
      <c r="M2" s="524"/>
      <c r="N2" s="524"/>
      <c r="O2" s="524"/>
      <c r="P2" s="524"/>
    </row>
    <row r="3" spans="1:16" ht="32.25" customHeight="1" thickBot="1" x14ac:dyDescent="0.25">
      <c r="A3" s="525" t="s">
        <v>21</v>
      </c>
      <c r="B3" s="526"/>
      <c r="C3" s="526"/>
      <c r="D3" s="526"/>
      <c r="E3" s="526"/>
      <c r="F3" s="526"/>
      <c r="G3" s="527"/>
      <c r="H3" s="525" t="s">
        <v>22</v>
      </c>
      <c r="I3" s="526"/>
      <c r="J3" s="526"/>
      <c r="K3" s="526"/>
      <c r="L3" s="527"/>
      <c r="M3" s="525" t="s">
        <v>23</v>
      </c>
      <c r="N3" s="526"/>
      <c r="O3" s="526"/>
      <c r="P3" s="527"/>
    </row>
    <row r="4" spans="1:16" ht="100.5" customHeight="1" x14ac:dyDescent="0.2">
      <c r="A4" s="1" t="s">
        <v>258</v>
      </c>
      <c r="B4" s="2" t="s">
        <v>24</v>
      </c>
      <c r="C4" s="3" t="s">
        <v>25</v>
      </c>
      <c r="D4" s="4" t="s">
        <v>259</v>
      </c>
      <c r="E4" s="5" t="s">
        <v>26</v>
      </c>
      <c r="F4" s="4" t="s">
        <v>299</v>
      </c>
      <c r="G4" s="5" t="s">
        <v>285</v>
      </c>
      <c r="H4" s="1" t="s">
        <v>18</v>
      </c>
      <c r="I4" s="2" t="s">
        <v>27</v>
      </c>
      <c r="J4" s="3" t="s">
        <v>28</v>
      </c>
      <c r="K4" s="4" t="s">
        <v>260</v>
      </c>
      <c r="L4" s="5" t="s">
        <v>29</v>
      </c>
      <c r="M4" s="4" t="s">
        <v>261</v>
      </c>
      <c r="N4" s="101" t="s">
        <v>275</v>
      </c>
      <c r="O4" s="102" t="s">
        <v>431</v>
      </c>
      <c r="P4" s="304" t="s">
        <v>286</v>
      </c>
    </row>
    <row r="5" spans="1:16" x14ac:dyDescent="0.2">
      <c r="A5" s="528" t="s">
        <v>30</v>
      </c>
      <c r="B5" s="531">
        <f>'TABELA I'!E281</f>
        <v>0</v>
      </c>
      <c r="C5" s="534">
        <f>IF(B14=0,0,C14*B5/B14)</f>
        <v>0</v>
      </c>
      <c r="D5" s="537">
        <f>E5-C5</f>
        <v>0</v>
      </c>
      <c r="E5" s="520"/>
      <c r="F5" s="522">
        <f>G5-E5</f>
        <v>0</v>
      </c>
      <c r="G5" s="520"/>
      <c r="H5" s="225" t="s">
        <v>9</v>
      </c>
      <c r="I5" s="103">
        <f>'TABELA I'!E60</f>
        <v>0</v>
      </c>
      <c r="J5" s="104">
        <f>IF(I5=0,0,I5*$G$5/$B$5)</f>
        <v>0</v>
      </c>
      <c r="K5" s="105">
        <f t="shared" ref="K5:K12" si="0">L5-J5</f>
        <v>0</v>
      </c>
      <c r="L5" s="96"/>
      <c r="M5" s="105">
        <f t="shared" ref="M5:M13" si="1">N5-L5</f>
        <v>0</v>
      </c>
      <c r="N5" s="98"/>
      <c r="O5" s="98"/>
      <c r="P5" s="428"/>
    </row>
    <row r="6" spans="1:16" ht="12.75" customHeight="1" x14ac:dyDescent="0.2">
      <c r="A6" s="529"/>
      <c r="B6" s="532"/>
      <c r="C6" s="535"/>
      <c r="D6" s="538"/>
      <c r="E6" s="549"/>
      <c r="F6" s="550"/>
      <c r="G6" s="549"/>
      <c r="H6" s="226" t="s">
        <v>16</v>
      </c>
      <c r="I6" s="106">
        <f>'TABELA I'!E131</f>
        <v>0</v>
      </c>
      <c r="J6" s="107">
        <f t="shared" ref="J6:J11" si="2">IF(I6=0,0,I6*$G$5/$B$5)</f>
        <v>0</v>
      </c>
      <c r="K6" s="108">
        <f t="shared" si="0"/>
        <v>0</v>
      </c>
      <c r="L6" s="97"/>
      <c r="M6" s="108">
        <f t="shared" si="1"/>
        <v>0</v>
      </c>
      <c r="N6" s="99"/>
      <c r="O6" s="99"/>
      <c r="P6" s="429"/>
    </row>
    <row r="7" spans="1:16" x14ac:dyDescent="0.2">
      <c r="A7" s="529"/>
      <c r="B7" s="532"/>
      <c r="C7" s="535"/>
      <c r="D7" s="538"/>
      <c r="E7" s="549"/>
      <c r="F7" s="550"/>
      <c r="G7" s="549"/>
      <c r="H7" s="227" t="s">
        <v>109</v>
      </c>
      <c r="I7" s="109">
        <f>'TABELA I'!E213</f>
        <v>0</v>
      </c>
      <c r="J7" s="110">
        <f t="shared" si="2"/>
        <v>0</v>
      </c>
      <c r="K7" s="69">
        <f t="shared" si="0"/>
        <v>0</v>
      </c>
      <c r="L7" s="97"/>
      <c r="M7" s="69">
        <f t="shared" si="1"/>
        <v>0</v>
      </c>
      <c r="N7" s="99"/>
      <c r="O7" s="99"/>
      <c r="P7" s="429"/>
    </row>
    <row r="8" spans="1:16" x14ac:dyDescent="0.2">
      <c r="A8" s="529"/>
      <c r="B8" s="532"/>
      <c r="C8" s="535"/>
      <c r="D8" s="538"/>
      <c r="E8" s="549"/>
      <c r="F8" s="550"/>
      <c r="G8" s="549"/>
      <c r="H8" s="228" t="s">
        <v>31</v>
      </c>
      <c r="I8" s="66">
        <f>'TABELA I'!E251</f>
        <v>0</v>
      </c>
      <c r="J8" s="67">
        <f t="shared" si="2"/>
        <v>0</v>
      </c>
      <c r="K8" s="68">
        <f t="shared" si="0"/>
        <v>0</v>
      </c>
      <c r="L8" s="97"/>
      <c r="M8" s="68">
        <f t="shared" si="1"/>
        <v>0</v>
      </c>
      <c r="N8" s="99"/>
      <c r="O8" s="99"/>
      <c r="P8" s="429"/>
    </row>
    <row r="9" spans="1:16" x14ac:dyDescent="0.2">
      <c r="A9" s="529"/>
      <c r="B9" s="532"/>
      <c r="C9" s="535"/>
      <c r="D9" s="538"/>
      <c r="E9" s="549"/>
      <c r="F9" s="550"/>
      <c r="G9" s="549"/>
      <c r="H9" s="229" t="s">
        <v>8</v>
      </c>
      <c r="I9" s="63">
        <f>'TABELA I'!E262</f>
        <v>0</v>
      </c>
      <c r="J9" s="64">
        <f t="shared" si="2"/>
        <v>0</v>
      </c>
      <c r="K9" s="65">
        <f t="shared" si="0"/>
        <v>0</v>
      </c>
      <c r="L9" s="97"/>
      <c r="M9" s="65">
        <f t="shared" si="1"/>
        <v>0</v>
      </c>
      <c r="N9" s="99"/>
      <c r="O9" s="99"/>
      <c r="P9" s="429"/>
    </row>
    <row r="10" spans="1:16" x14ac:dyDescent="0.2">
      <c r="A10" s="529"/>
      <c r="B10" s="532"/>
      <c r="C10" s="535"/>
      <c r="D10" s="538"/>
      <c r="E10" s="549"/>
      <c r="F10" s="550"/>
      <c r="G10" s="549"/>
      <c r="H10" s="230" t="s">
        <v>11</v>
      </c>
      <c r="I10" s="111">
        <f>'TABELA I'!E276</f>
        <v>0</v>
      </c>
      <c r="J10" s="61">
        <f t="shared" si="2"/>
        <v>0</v>
      </c>
      <c r="K10" s="62">
        <f t="shared" si="0"/>
        <v>0</v>
      </c>
      <c r="L10" s="97"/>
      <c r="M10" s="62">
        <f t="shared" si="1"/>
        <v>0</v>
      </c>
      <c r="N10" s="99"/>
      <c r="O10" s="99"/>
      <c r="P10" s="429"/>
    </row>
    <row r="11" spans="1:16" x14ac:dyDescent="0.2">
      <c r="A11" s="530"/>
      <c r="B11" s="533"/>
      <c r="C11" s="536"/>
      <c r="D11" s="539"/>
      <c r="E11" s="521"/>
      <c r="F11" s="523"/>
      <c r="G11" s="521"/>
      <c r="H11" s="231" t="s">
        <v>5</v>
      </c>
      <c r="I11" s="70">
        <f>'TABELA I'!E280</f>
        <v>0</v>
      </c>
      <c r="J11" s="71">
        <f t="shared" si="2"/>
        <v>0</v>
      </c>
      <c r="K11" s="72">
        <f t="shared" si="0"/>
        <v>0</v>
      </c>
      <c r="L11" s="97"/>
      <c r="M11" s="72">
        <f t="shared" si="1"/>
        <v>0</v>
      </c>
      <c r="N11" s="100"/>
      <c r="O11" s="100"/>
      <c r="P11" s="429"/>
    </row>
    <row r="12" spans="1:16" x14ac:dyDescent="0.2">
      <c r="A12" s="528" t="s">
        <v>12</v>
      </c>
      <c r="B12" s="531">
        <f>'TABELA I'!E332+'TABELA I'!E334</f>
        <v>0</v>
      </c>
      <c r="C12" s="534">
        <f>IF(B14=0,0,C14*B12/B14)</f>
        <v>0</v>
      </c>
      <c r="D12" s="537">
        <f>E12-C12</f>
        <v>0</v>
      </c>
      <c r="E12" s="520"/>
      <c r="F12" s="522">
        <f>G12-E12</f>
        <v>0</v>
      </c>
      <c r="G12" s="520"/>
      <c r="H12" s="232" t="s">
        <v>12</v>
      </c>
      <c r="I12" s="112">
        <f>'TABELA I'!E332</f>
        <v>0</v>
      </c>
      <c r="J12" s="113">
        <f>IF(I12=0,0,I12*$G$12/$B$12)</f>
        <v>0</v>
      </c>
      <c r="K12" s="305">
        <f t="shared" si="0"/>
        <v>0</v>
      </c>
      <c r="L12" s="96"/>
      <c r="M12" s="113">
        <f t="shared" si="1"/>
        <v>0</v>
      </c>
      <c r="N12" s="98"/>
      <c r="O12" s="98"/>
      <c r="P12" s="428"/>
    </row>
    <row r="13" spans="1:16" x14ac:dyDescent="0.2">
      <c r="A13" s="530"/>
      <c r="B13" s="533"/>
      <c r="C13" s="536"/>
      <c r="D13" s="539"/>
      <c r="E13" s="521"/>
      <c r="F13" s="523"/>
      <c r="G13" s="521"/>
      <c r="H13" s="248" t="s">
        <v>297</v>
      </c>
      <c r="I13" s="249">
        <f>'TABELA I'!E334</f>
        <v>0</v>
      </c>
      <c r="J13" s="250">
        <f>IF(I13=0,0,I13*$G$12/$B$12)</f>
        <v>0</v>
      </c>
      <c r="K13" s="306">
        <f t="shared" ref="K13" si="3">L13-J13</f>
        <v>0</v>
      </c>
      <c r="L13" s="251"/>
      <c r="M13" s="250">
        <f t="shared" si="1"/>
        <v>0</v>
      </c>
      <c r="N13" s="252"/>
      <c r="O13" s="252"/>
      <c r="P13" s="430"/>
    </row>
    <row r="14" spans="1:16" ht="13.5" thickBot="1" x14ac:dyDescent="0.25">
      <c r="A14" s="17" t="s">
        <v>13</v>
      </c>
      <c r="B14" s="7">
        <f>SUM(B5:B12)</f>
        <v>0</v>
      </c>
      <c r="C14" s="8">
        <f>'TABELA II'!B5</f>
        <v>0</v>
      </c>
      <c r="D14" s="9">
        <f>SUMIF(D5:D12,"&gt;0",D5:D12)</f>
        <v>0</v>
      </c>
      <c r="E14" s="14">
        <f>SUM(E5:E12)</f>
        <v>0</v>
      </c>
      <c r="F14" s="15">
        <f>SUMIF(F5:F12,"&gt;0",F5:F12)</f>
        <v>0</v>
      </c>
      <c r="G14" s="16">
        <f>SUM(G5:G12)</f>
        <v>0</v>
      </c>
      <c r="H14" s="6"/>
      <c r="I14" s="7">
        <f t="shared" ref="I14:P14" si="4">SUM(I5:I13)</f>
        <v>0</v>
      </c>
      <c r="J14" s="10">
        <f t="shared" si="4"/>
        <v>0</v>
      </c>
      <c r="K14" s="11">
        <f t="shared" si="4"/>
        <v>0</v>
      </c>
      <c r="L14" s="12">
        <f t="shared" si="4"/>
        <v>0</v>
      </c>
      <c r="M14" s="13">
        <f t="shared" si="4"/>
        <v>0</v>
      </c>
      <c r="N14" s="13">
        <f t="shared" si="4"/>
        <v>0</v>
      </c>
      <c r="O14" s="13">
        <f t="shared" si="4"/>
        <v>0</v>
      </c>
      <c r="P14" s="13">
        <f t="shared" si="4"/>
        <v>0</v>
      </c>
    </row>
    <row r="15" spans="1:16" ht="13.5" thickBot="1" x14ac:dyDescent="0.25">
      <c r="A15" s="94"/>
      <c r="B15" s="94"/>
      <c r="C15" s="94"/>
      <c r="D15" s="94"/>
      <c r="E15" s="94"/>
      <c r="F15" s="94"/>
      <c r="G15" s="94"/>
      <c r="H15" s="94"/>
      <c r="I15" s="94"/>
      <c r="J15" s="94"/>
      <c r="K15" s="94"/>
      <c r="L15" s="94"/>
      <c r="M15" s="94"/>
      <c r="N15" s="94"/>
      <c r="O15" s="94"/>
      <c r="P15" s="94"/>
    </row>
    <row r="16" spans="1:16" ht="14.25" x14ac:dyDescent="0.2">
      <c r="A16" s="554" t="s">
        <v>32</v>
      </c>
      <c r="B16" s="555"/>
      <c r="C16" s="555"/>
      <c r="D16" s="555"/>
      <c r="E16" s="555"/>
      <c r="F16" s="555"/>
      <c r="G16" s="555"/>
      <c r="H16" s="555"/>
      <c r="I16" s="555"/>
      <c r="J16" s="555"/>
      <c r="K16" s="555"/>
      <c r="L16" s="555"/>
      <c r="M16" s="555"/>
      <c r="N16" s="555"/>
      <c r="O16" s="555"/>
      <c r="P16" s="556"/>
    </row>
    <row r="17" spans="1:16" ht="21.75" customHeight="1" x14ac:dyDescent="0.2">
      <c r="A17" s="557" t="s">
        <v>253</v>
      </c>
      <c r="B17" s="558"/>
      <c r="C17" s="558"/>
      <c r="D17" s="558"/>
      <c r="E17" s="558"/>
      <c r="F17" s="558"/>
      <c r="G17" s="558"/>
      <c r="H17" s="558"/>
      <c r="I17" s="558"/>
      <c r="J17" s="558"/>
      <c r="K17" s="558"/>
      <c r="L17" s="558"/>
      <c r="M17" s="558"/>
      <c r="N17" s="558"/>
      <c r="O17" s="558"/>
      <c r="P17" s="559"/>
    </row>
    <row r="18" spans="1:16" s="224" customFormat="1" ht="36" customHeight="1" x14ac:dyDescent="0.2">
      <c r="A18" s="221" t="s">
        <v>33</v>
      </c>
      <c r="B18" s="540"/>
      <c r="C18" s="541"/>
      <c r="D18" s="541"/>
      <c r="E18" s="541"/>
      <c r="F18" s="541"/>
      <c r="G18" s="541"/>
      <c r="H18" s="541"/>
      <c r="I18" s="541"/>
      <c r="J18" s="541"/>
      <c r="K18" s="541"/>
      <c r="L18" s="541"/>
      <c r="M18" s="541"/>
      <c r="N18" s="541"/>
      <c r="O18" s="541"/>
      <c r="P18" s="542"/>
    </row>
    <row r="19" spans="1:16" s="224" customFormat="1" ht="36" customHeight="1" x14ac:dyDescent="0.2">
      <c r="A19" s="222" t="s">
        <v>34</v>
      </c>
      <c r="B19" s="543"/>
      <c r="C19" s="544"/>
      <c r="D19" s="544"/>
      <c r="E19" s="544"/>
      <c r="F19" s="544"/>
      <c r="G19" s="544"/>
      <c r="H19" s="544"/>
      <c r="I19" s="544"/>
      <c r="J19" s="544"/>
      <c r="K19" s="544"/>
      <c r="L19" s="544"/>
      <c r="M19" s="544"/>
      <c r="N19" s="544"/>
      <c r="O19" s="544"/>
      <c r="P19" s="545"/>
    </row>
    <row r="20" spans="1:16" s="224" customFormat="1" ht="36" customHeight="1" x14ac:dyDescent="0.2">
      <c r="A20" s="222" t="s">
        <v>35</v>
      </c>
      <c r="B20" s="543"/>
      <c r="C20" s="544"/>
      <c r="D20" s="544"/>
      <c r="E20" s="544"/>
      <c r="F20" s="544"/>
      <c r="G20" s="544"/>
      <c r="H20" s="544"/>
      <c r="I20" s="544"/>
      <c r="J20" s="544"/>
      <c r="K20" s="544"/>
      <c r="L20" s="544"/>
      <c r="M20" s="544"/>
      <c r="N20" s="544"/>
      <c r="O20" s="544"/>
      <c r="P20" s="545"/>
    </row>
    <row r="21" spans="1:16" s="224" customFormat="1" ht="36" customHeight="1" thickBot="1" x14ac:dyDescent="0.25">
      <c r="A21" s="223" t="s">
        <v>36</v>
      </c>
      <c r="B21" s="551"/>
      <c r="C21" s="552"/>
      <c r="D21" s="552"/>
      <c r="E21" s="552"/>
      <c r="F21" s="552"/>
      <c r="G21" s="552"/>
      <c r="H21" s="552"/>
      <c r="I21" s="552"/>
      <c r="J21" s="552"/>
      <c r="K21" s="552"/>
      <c r="L21" s="552"/>
      <c r="M21" s="552"/>
      <c r="N21" s="552"/>
      <c r="O21" s="552"/>
      <c r="P21" s="553"/>
    </row>
    <row r="22" spans="1:16" x14ac:dyDescent="0.2">
      <c r="A22" s="95"/>
    </row>
    <row r="23" spans="1:16" ht="185.25" customHeight="1" x14ac:dyDescent="0.2">
      <c r="A23" s="546" t="s">
        <v>433</v>
      </c>
      <c r="B23" s="547"/>
      <c r="C23" s="547"/>
      <c r="D23" s="547"/>
      <c r="E23" s="547"/>
      <c r="F23" s="547"/>
      <c r="G23" s="547"/>
      <c r="H23" s="547"/>
      <c r="I23" s="547"/>
      <c r="J23" s="547"/>
      <c r="K23" s="547"/>
      <c r="L23" s="547"/>
      <c r="M23" s="547"/>
      <c r="N23" s="547"/>
      <c r="O23" s="547"/>
      <c r="P23" s="548"/>
    </row>
    <row r="25" spans="1:16" ht="48.75" customHeight="1" x14ac:dyDescent="0.2">
      <c r="A25" s="518" t="s">
        <v>432</v>
      </c>
      <c r="B25" s="519"/>
      <c r="C25" s="519"/>
      <c r="D25" s="519"/>
      <c r="E25" s="519"/>
      <c r="F25" s="519"/>
      <c r="G25" s="519"/>
      <c r="H25" s="519"/>
      <c r="I25" s="519"/>
      <c r="J25" s="519"/>
      <c r="K25" s="519"/>
      <c r="L25" s="519"/>
      <c r="M25" s="519"/>
      <c r="N25" s="519"/>
      <c r="O25" s="519"/>
      <c r="P25" s="519"/>
    </row>
  </sheetData>
  <sheetProtection algorithmName="SHA-512" hashValue="NlvAiF9ZuobYnL3pfKjgPgddOGFWSxHnRVFFAJKQPIq2CabNIRSuzUAGjeIB/X32G86bxrqRDFrAWf+RWRcJRg==" saltValue="OI7hRLUAVnF/+HhNU1Mkeg==" spinCount="100000" sheet="1" formatCells="0" selectLockedCells="1"/>
  <mergeCells count="27">
    <mergeCell ref="A25:P25"/>
    <mergeCell ref="A1:P1"/>
    <mergeCell ref="B18:P18"/>
    <mergeCell ref="B19:P19"/>
    <mergeCell ref="A23:P23"/>
    <mergeCell ref="G5:G11"/>
    <mergeCell ref="E5:E11"/>
    <mergeCell ref="F5:F11"/>
    <mergeCell ref="B20:P20"/>
    <mergeCell ref="B21:P21"/>
    <mergeCell ref="A16:P16"/>
    <mergeCell ref="A17:P17"/>
    <mergeCell ref="A12:A13"/>
    <mergeCell ref="B12:B13"/>
    <mergeCell ref="C12:C13"/>
    <mergeCell ref="D12:D13"/>
    <mergeCell ref="E12:E13"/>
    <mergeCell ref="F12:F13"/>
    <mergeCell ref="G12:G13"/>
    <mergeCell ref="A2:P2"/>
    <mergeCell ref="A3:G3"/>
    <mergeCell ref="H3:L3"/>
    <mergeCell ref="M3:P3"/>
    <mergeCell ref="A5:A11"/>
    <mergeCell ref="B5:B11"/>
    <mergeCell ref="C5:C11"/>
    <mergeCell ref="D5:D11"/>
  </mergeCells>
  <conditionalFormatting sqref="D5:D12 K5:K11">
    <cfRule type="cellIs" dxfId="87" priority="32" stopIfTrue="1" operator="greaterThan">
      <formula>0</formula>
    </cfRule>
  </conditionalFormatting>
  <conditionalFormatting sqref="D5:D12">
    <cfRule type="cellIs" dxfId="86" priority="30" stopIfTrue="1" operator="lessThan">
      <formula>-0.5001</formula>
    </cfRule>
    <cfRule type="cellIs" dxfId="85" priority="31" stopIfTrue="1" operator="lessThan">
      <formula>0</formula>
    </cfRule>
  </conditionalFormatting>
  <conditionalFormatting sqref="K5">
    <cfRule type="cellIs" dxfId="84" priority="35" stopIfTrue="1" operator="lessThan">
      <formula>0</formula>
    </cfRule>
  </conditionalFormatting>
  <conditionalFormatting sqref="K5:K13">
    <cfRule type="cellIs" dxfId="83" priority="1" stopIfTrue="1" operator="lessThan">
      <formula>-0.5001</formula>
    </cfRule>
  </conditionalFormatting>
  <conditionalFormatting sqref="K6:K12">
    <cfRule type="cellIs" dxfId="82" priority="6" stopIfTrue="1" operator="lessThan">
      <formula>0</formula>
    </cfRule>
  </conditionalFormatting>
  <conditionalFormatting sqref="K12:K13">
    <cfRule type="cellIs" dxfId="81" priority="3" stopIfTrue="1" operator="greaterThan">
      <formula>0</formula>
    </cfRule>
  </conditionalFormatting>
  <conditionalFormatting sqref="K13">
    <cfRule type="cellIs" dxfId="80" priority="2" stopIfTrue="1" operator="lessThan">
      <formula>0</formula>
    </cfRule>
  </conditionalFormatting>
  <conditionalFormatting sqref="L5">
    <cfRule type="notContainsBlanks" dxfId="79" priority="16">
      <formula>LEN(TRIM(L5))&gt;0</formula>
    </cfRule>
  </conditionalFormatting>
  <conditionalFormatting sqref="L6 N6:P6">
    <cfRule type="notContainsBlanks" dxfId="78" priority="14">
      <formula>LEN(TRIM(L6))&gt;0</formula>
    </cfRule>
  </conditionalFormatting>
  <conditionalFormatting sqref="L7 N7:P7">
    <cfRule type="notContainsBlanks" dxfId="77" priority="13">
      <formula>LEN(TRIM(L7))&gt;0</formula>
    </cfRule>
  </conditionalFormatting>
  <conditionalFormatting sqref="L8 N8:P8">
    <cfRule type="notContainsBlanks" dxfId="76" priority="12">
      <formula>LEN(TRIM(L8))&gt;0</formula>
    </cfRule>
  </conditionalFormatting>
  <conditionalFormatting sqref="L9 N9:P9">
    <cfRule type="notContainsBlanks" dxfId="75" priority="11">
      <formula>LEN(TRIM(L9))&gt;0</formula>
    </cfRule>
  </conditionalFormatting>
  <conditionalFormatting sqref="L10 N10:P10">
    <cfRule type="notContainsBlanks" dxfId="74" priority="10">
      <formula>LEN(TRIM(L10))&gt;0</formula>
    </cfRule>
  </conditionalFormatting>
  <conditionalFormatting sqref="L11 N11:P11">
    <cfRule type="notContainsBlanks" dxfId="73" priority="9">
      <formula>LEN(TRIM(L11))&gt;0</formula>
    </cfRule>
  </conditionalFormatting>
  <conditionalFormatting sqref="L12 N12:P12">
    <cfRule type="notContainsBlanks" dxfId="72" priority="8">
      <formula>LEN(TRIM(L12))&gt;0</formula>
    </cfRule>
  </conditionalFormatting>
  <conditionalFormatting sqref="L13 N13:P13">
    <cfRule type="notContainsBlanks" dxfId="71" priority="7">
      <formula>LEN(TRIM(L13))&gt;0</formula>
    </cfRule>
  </conditionalFormatting>
  <conditionalFormatting sqref="M5:O11">
    <cfRule type="cellIs" dxfId="70" priority="23" stopIfTrue="1" operator="greaterThan">
      <formula>0</formula>
    </cfRule>
    <cfRule type="cellIs" dxfId="69" priority="24" stopIfTrue="1" operator="lessThan">
      <formula>0</formula>
    </cfRule>
  </conditionalFormatting>
  <conditionalFormatting sqref="N12:O13">
    <cfRule type="cellIs" dxfId="68" priority="17" stopIfTrue="1" operator="greaterThan">
      <formula>0</formula>
    </cfRule>
    <cfRule type="cellIs" dxfId="67" priority="18" stopIfTrue="1" operator="lessThan">
      <formula>0</formula>
    </cfRule>
  </conditionalFormatting>
  <conditionalFormatting sqref="N5:P5">
    <cfRule type="notContainsBlanks" dxfId="66" priority="15">
      <formula>LEN(TRIM(N5))&gt;0</formula>
    </cfRule>
  </conditionalFormatting>
  <pageMargins left="0.23622047244094491" right="0.23622047244094491" top="0.39370078740157483" bottom="0.39370078740157483" header="0.31496062992125984" footer="0.31496062992125984"/>
  <pageSetup paperSize="9" scale="52" fitToHeight="0" orientation="landscape" r:id="rId1"/>
  <headerFooter alignWithMargins="0"/>
  <ignoredErrors>
    <ignoredError sqref="E14"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10"/>
  <sheetViews>
    <sheetView zoomScale="95" zoomScaleNormal="95" zoomScaleSheetLayoutView="100" workbookViewId="0">
      <pane ySplit="2" topLeftCell="A3" activePane="bottomLeft" state="frozen"/>
      <selection activeCell="N3" sqref="N3"/>
      <selection pane="bottomLeft" sqref="A1:AY1"/>
    </sheetView>
  </sheetViews>
  <sheetFormatPr defaultColWidth="11.42578125" defaultRowHeight="12.75" x14ac:dyDescent="0.2"/>
  <cols>
    <col min="1" max="1" width="10.7109375" style="346" customWidth="1"/>
    <col min="2" max="2" width="70.7109375" style="348" customWidth="1"/>
    <col min="3" max="3" width="7.140625" style="346" customWidth="1"/>
    <col min="4" max="4" width="6.140625" style="346" customWidth="1"/>
    <col min="5" max="7" width="3.7109375" style="346" customWidth="1"/>
    <col min="8" max="8" width="7.140625" style="346" customWidth="1"/>
    <col min="9" max="9" width="6.140625" style="346" customWidth="1"/>
    <col min="10" max="12" width="3.7109375" style="346" customWidth="1"/>
    <col min="13" max="13" width="7.140625" style="346" customWidth="1"/>
    <col min="14" max="14" width="6.140625" style="346" customWidth="1"/>
    <col min="15" max="17" width="3.7109375" style="346" customWidth="1"/>
    <col min="18" max="18" width="7.140625" style="346" customWidth="1"/>
    <col min="19" max="19" width="6.140625" style="346" customWidth="1"/>
    <col min="20" max="22" width="3.7109375" style="346" customWidth="1"/>
    <col min="23" max="23" width="7.140625" style="346" customWidth="1"/>
    <col min="24" max="24" width="6.140625" style="346" customWidth="1"/>
    <col min="25" max="27" width="3.7109375" style="346" customWidth="1"/>
    <col min="28" max="28" width="7.140625" style="346" customWidth="1"/>
    <col min="29" max="29" width="6.140625" style="346" customWidth="1"/>
    <col min="30" max="32" width="3.7109375" style="346" customWidth="1"/>
    <col min="33" max="33" width="7.140625" style="346" customWidth="1"/>
    <col min="34" max="34" width="6.28515625" style="346" customWidth="1"/>
    <col min="35" max="37" width="3.7109375" style="346" customWidth="1"/>
    <col min="38" max="38" width="7.140625" style="346" customWidth="1"/>
    <col min="39" max="39" width="6.140625" style="346" customWidth="1"/>
    <col min="40" max="42" width="3.7109375" style="346" customWidth="1"/>
    <col min="43" max="43" width="7.140625" style="346" customWidth="1"/>
    <col min="44" max="44" width="6.140625" style="346" customWidth="1"/>
    <col min="45" max="47" width="3.7109375" style="346" customWidth="1"/>
    <col min="48" max="48" width="7.7109375" style="346" customWidth="1"/>
    <col min="49" max="49" width="6.42578125" style="346" customWidth="1"/>
    <col min="50" max="50" width="7.42578125" style="346" customWidth="1"/>
    <col min="51" max="51" width="5.7109375" style="346" customWidth="1"/>
    <col min="52" max="16384" width="11.42578125" style="346"/>
  </cols>
  <sheetData>
    <row r="1" spans="1:51" ht="27.95" customHeight="1" x14ac:dyDescent="0.2">
      <c r="A1" s="560"/>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c r="AW1" s="560"/>
      <c r="AX1" s="560"/>
      <c r="AY1" s="560"/>
    </row>
    <row r="2" spans="1:51" ht="20.100000000000001" customHeight="1" thickBot="1" x14ac:dyDescent="0.25">
      <c r="A2" s="524" t="s">
        <v>435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row>
    <row r="3" spans="1:51" ht="15" customHeight="1" x14ac:dyDescent="0.2">
      <c r="A3" s="573" t="s">
        <v>436</v>
      </c>
      <c r="B3" s="574"/>
      <c r="C3" s="582" t="s">
        <v>19</v>
      </c>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347"/>
      <c r="AR3" s="347"/>
      <c r="AS3" s="347"/>
      <c r="AT3" s="347"/>
      <c r="AU3" s="347"/>
      <c r="AV3" s="573" t="s">
        <v>20</v>
      </c>
      <c r="AW3" s="574"/>
      <c r="AX3" s="574"/>
      <c r="AY3" s="575"/>
    </row>
    <row r="4" spans="1:51" ht="31.5" customHeight="1" x14ac:dyDescent="0.2">
      <c r="A4" s="557"/>
      <c r="B4" s="558"/>
      <c r="C4" s="628" t="s">
        <v>9</v>
      </c>
      <c r="D4" s="629"/>
      <c r="E4" s="629"/>
      <c r="F4" s="629"/>
      <c r="G4" s="630"/>
      <c r="H4" s="647" t="s">
        <v>16</v>
      </c>
      <c r="I4" s="648"/>
      <c r="J4" s="648"/>
      <c r="K4" s="648"/>
      <c r="L4" s="649"/>
      <c r="M4" s="650" t="s">
        <v>109</v>
      </c>
      <c r="N4" s="651"/>
      <c r="O4" s="651"/>
      <c r="P4" s="651"/>
      <c r="Q4" s="652"/>
      <c r="R4" s="616" t="s">
        <v>10</v>
      </c>
      <c r="S4" s="617"/>
      <c r="T4" s="617"/>
      <c r="U4" s="617"/>
      <c r="V4" s="618"/>
      <c r="W4" s="637" t="s">
        <v>8</v>
      </c>
      <c r="X4" s="638"/>
      <c r="Y4" s="638"/>
      <c r="Z4" s="638"/>
      <c r="AA4" s="639"/>
      <c r="AB4" s="610" t="s">
        <v>11</v>
      </c>
      <c r="AC4" s="611"/>
      <c r="AD4" s="611"/>
      <c r="AE4" s="611"/>
      <c r="AF4" s="612"/>
      <c r="AG4" s="606" t="s">
        <v>5</v>
      </c>
      <c r="AH4" s="607"/>
      <c r="AI4" s="607"/>
      <c r="AJ4" s="607"/>
      <c r="AK4" s="607"/>
      <c r="AL4" s="599" t="s">
        <v>12</v>
      </c>
      <c r="AM4" s="599"/>
      <c r="AN4" s="599"/>
      <c r="AO4" s="599"/>
      <c r="AP4" s="600"/>
      <c r="AQ4" s="584" t="s">
        <v>297</v>
      </c>
      <c r="AR4" s="584"/>
      <c r="AS4" s="584"/>
      <c r="AT4" s="584"/>
      <c r="AU4" s="585"/>
      <c r="AV4" s="576"/>
      <c r="AW4" s="577"/>
      <c r="AX4" s="577"/>
      <c r="AY4" s="578"/>
    </row>
    <row r="5" spans="1:51" s="348" customFormat="1" ht="25.5" customHeight="1" thickBot="1" x14ac:dyDescent="0.25">
      <c r="A5" s="622" t="s">
        <v>7</v>
      </c>
      <c r="B5" s="624" t="s">
        <v>239</v>
      </c>
      <c r="C5" s="631" t="s">
        <v>240</v>
      </c>
      <c r="D5" s="632"/>
      <c r="E5" s="633">
        <f>'TABELA III'!N5</f>
        <v>0</v>
      </c>
      <c r="F5" s="634"/>
      <c r="G5" s="635"/>
      <c r="H5" s="653" t="s">
        <v>240</v>
      </c>
      <c r="I5" s="654"/>
      <c r="J5" s="655">
        <f>'TABELA III'!N6</f>
        <v>0</v>
      </c>
      <c r="K5" s="656"/>
      <c r="L5" s="657"/>
      <c r="M5" s="661" t="s">
        <v>240</v>
      </c>
      <c r="N5" s="662"/>
      <c r="O5" s="658">
        <f>'TABELA III'!N7</f>
        <v>0</v>
      </c>
      <c r="P5" s="659"/>
      <c r="Q5" s="660"/>
      <c r="R5" s="640" t="s">
        <v>240</v>
      </c>
      <c r="S5" s="641"/>
      <c r="T5" s="642">
        <f>'TABELA III'!N8</f>
        <v>0</v>
      </c>
      <c r="U5" s="643"/>
      <c r="V5" s="644"/>
      <c r="W5" s="645" t="s">
        <v>240</v>
      </c>
      <c r="X5" s="646"/>
      <c r="Y5" s="591">
        <f>'TABELA III'!N9</f>
        <v>0</v>
      </c>
      <c r="Z5" s="592"/>
      <c r="AA5" s="593"/>
      <c r="AB5" s="608" t="s">
        <v>240</v>
      </c>
      <c r="AC5" s="609"/>
      <c r="AD5" s="613">
        <f>'TABELA III'!N10</f>
        <v>0</v>
      </c>
      <c r="AE5" s="614"/>
      <c r="AF5" s="615"/>
      <c r="AG5" s="594" t="s">
        <v>240</v>
      </c>
      <c r="AH5" s="595"/>
      <c r="AI5" s="596">
        <f>'TABELA III'!N11</f>
        <v>0</v>
      </c>
      <c r="AJ5" s="597"/>
      <c r="AK5" s="598"/>
      <c r="AL5" s="601" t="s">
        <v>240</v>
      </c>
      <c r="AM5" s="602"/>
      <c r="AN5" s="603">
        <f>'TABELA III'!N12</f>
        <v>0</v>
      </c>
      <c r="AO5" s="604"/>
      <c r="AP5" s="605"/>
      <c r="AQ5" s="586" t="s">
        <v>240</v>
      </c>
      <c r="AR5" s="587"/>
      <c r="AS5" s="588">
        <f>'TABELA III'!N13</f>
        <v>0</v>
      </c>
      <c r="AT5" s="589"/>
      <c r="AU5" s="590"/>
      <c r="AV5" s="579"/>
      <c r="AW5" s="580"/>
      <c r="AX5" s="580"/>
      <c r="AY5" s="581"/>
    </row>
    <row r="6" spans="1:51" x14ac:dyDescent="0.2">
      <c r="A6" s="622"/>
      <c r="B6" s="624"/>
      <c r="C6" s="626" t="s">
        <v>242</v>
      </c>
      <c r="D6" s="564" t="s">
        <v>306</v>
      </c>
      <c r="E6" s="566" t="s">
        <v>308</v>
      </c>
      <c r="F6" s="567"/>
      <c r="G6" s="568"/>
      <c r="H6" s="569" t="s">
        <v>242</v>
      </c>
      <c r="I6" s="564" t="s">
        <v>306</v>
      </c>
      <c r="J6" s="566" t="s">
        <v>308</v>
      </c>
      <c r="K6" s="567"/>
      <c r="L6" s="568"/>
      <c r="M6" s="569" t="s">
        <v>242</v>
      </c>
      <c r="N6" s="564" t="s">
        <v>306</v>
      </c>
      <c r="O6" s="566" t="s">
        <v>308</v>
      </c>
      <c r="P6" s="567"/>
      <c r="Q6" s="568"/>
      <c r="R6" s="569" t="s">
        <v>242</v>
      </c>
      <c r="S6" s="564" t="s">
        <v>306</v>
      </c>
      <c r="T6" s="566" t="s">
        <v>308</v>
      </c>
      <c r="U6" s="567"/>
      <c r="V6" s="568"/>
      <c r="W6" s="569" t="s">
        <v>242</v>
      </c>
      <c r="X6" s="564" t="s">
        <v>306</v>
      </c>
      <c r="Y6" s="566" t="s">
        <v>308</v>
      </c>
      <c r="Z6" s="567"/>
      <c r="AA6" s="568"/>
      <c r="AB6" s="569" t="s">
        <v>242</v>
      </c>
      <c r="AC6" s="564" t="s">
        <v>306</v>
      </c>
      <c r="AD6" s="566" t="s">
        <v>308</v>
      </c>
      <c r="AE6" s="567"/>
      <c r="AF6" s="568"/>
      <c r="AG6" s="569" t="s">
        <v>242</v>
      </c>
      <c r="AH6" s="564" t="s">
        <v>306</v>
      </c>
      <c r="AI6" s="566" t="s">
        <v>308</v>
      </c>
      <c r="AJ6" s="567"/>
      <c r="AK6" s="568"/>
      <c r="AL6" s="569" t="s">
        <v>242</v>
      </c>
      <c r="AM6" s="564" t="s">
        <v>306</v>
      </c>
      <c r="AN6" s="566" t="s">
        <v>308</v>
      </c>
      <c r="AO6" s="567"/>
      <c r="AP6" s="619"/>
      <c r="AQ6" s="569" t="s">
        <v>242</v>
      </c>
      <c r="AR6" s="564" t="s">
        <v>306</v>
      </c>
      <c r="AS6" s="566" t="s">
        <v>308</v>
      </c>
      <c r="AT6" s="567"/>
      <c r="AU6" s="619"/>
      <c r="AV6" s="620" t="s">
        <v>242</v>
      </c>
      <c r="AW6" s="570" t="s">
        <v>1</v>
      </c>
      <c r="AX6" s="570" t="s">
        <v>2</v>
      </c>
      <c r="AY6" s="570" t="s">
        <v>3</v>
      </c>
    </row>
    <row r="7" spans="1:51" ht="13.5" thickBot="1" x14ac:dyDescent="0.25">
      <c r="A7" s="623"/>
      <c r="B7" s="625"/>
      <c r="C7" s="627"/>
      <c r="D7" s="565"/>
      <c r="E7" s="349" t="s">
        <v>1</v>
      </c>
      <c r="F7" s="350" t="s">
        <v>2</v>
      </c>
      <c r="G7" s="351" t="s">
        <v>3</v>
      </c>
      <c r="H7" s="565"/>
      <c r="I7" s="565"/>
      <c r="J7" s="349" t="s">
        <v>1</v>
      </c>
      <c r="K7" s="350" t="s">
        <v>2</v>
      </c>
      <c r="L7" s="351" t="s">
        <v>3</v>
      </c>
      <c r="M7" s="565"/>
      <c r="N7" s="565"/>
      <c r="O7" s="349" t="s">
        <v>1</v>
      </c>
      <c r="P7" s="350" t="s">
        <v>2</v>
      </c>
      <c r="Q7" s="351" t="s">
        <v>3</v>
      </c>
      <c r="R7" s="565"/>
      <c r="S7" s="565"/>
      <c r="T7" s="349" t="s">
        <v>1</v>
      </c>
      <c r="U7" s="350" t="s">
        <v>2</v>
      </c>
      <c r="V7" s="351" t="s">
        <v>3</v>
      </c>
      <c r="W7" s="565"/>
      <c r="X7" s="572"/>
      <c r="Y7" s="349" t="s">
        <v>1</v>
      </c>
      <c r="Z7" s="350" t="s">
        <v>2</v>
      </c>
      <c r="AA7" s="351" t="s">
        <v>3</v>
      </c>
      <c r="AB7" s="565"/>
      <c r="AC7" s="565"/>
      <c r="AD7" s="349" t="s">
        <v>1</v>
      </c>
      <c r="AE7" s="350" t="s">
        <v>2</v>
      </c>
      <c r="AF7" s="351" t="s">
        <v>3</v>
      </c>
      <c r="AG7" s="565"/>
      <c r="AH7" s="565"/>
      <c r="AI7" s="349" t="s">
        <v>1</v>
      </c>
      <c r="AJ7" s="350" t="s">
        <v>2</v>
      </c>
      <c r="AK7" s="351" t="s">
        <v>3</v>
      </c>
      <c r="AL7" s="565"/>
      <c r="AM7" s="565"/>
      <c r="AN7" s="349" t="s">
        <v>1</v>
      </c>
      <c r="AO7" s="350" t="s">
        <v>2</v>
      </c>
      <c r="AP7" s="352" t="s">
        <v>3</v>
      </c>
      <c r="AQ7" s="565"/>
      <c r="AR7" s="565"/>
      <c r="AS7" s="349" t="s">
        <v>1</v>
      </c>
      <c r="AT7" s="350" t="s">
        <v>2</v>
      </c>
      <c r="AU7" s="352" t="s">
        <v>3</v>
      </c>
      <c r="AV7" s="621"/>
      <c r="AW7" s="571"/>
      <c r="AX7" s="571"/>
      <c r="AY7" s="571"/>
    </row>
    <row r="8" spans="1:51" s="218" customFormat="1" x14ac:dyDescent="0.2">
      <c r="A8" s="456"/>
      <c r="B8" s="279"/>
      <c r="C8" s="280"/>
      <c r="D8" s="317" t="e">
        <f t="shared" ref="D8:D14" si="0" xml:space="preserve"> C8*E$5/C$200</f>
        <v>#DIV/0!</v>
      </c>
      <c r="E8" s="281"/>
      <c r="F8" s="282"/>
      <c r="G8" s="318">
        <f t="shared" ref="G8:G70" si="1">SUM(E8:F8)</f>
        <v>0</v>
      </c>
      <c r="H8" s="280"/>
      <c r="I8" s="317" t="e">
        <f t="shared" ref="I8:I14" si="2">H8*J$5/H$200</f>
        <v>#DIV/0!</v>
      </c>
      <c r="J8" s="281"/>
      <c r="K8" s="282"/>
      <c r="L8" s="318">
        <f t="shared" ref="L8:L70" si="3">SUM(J8:K8)</f>
        <v>0</v>
      </c>
      <c r="M8" s="280"/>
      <c r="N8" s="317" t="e">
        <f t="shared" ref="N8:N14" si="4">M8*O$5/M$200</f>
        <v>#DIV/0!</v>
      </c>
      <c r="O8" s="281"/>
      <c r="P8" s="282"/>
      <c r="Q8" s="318">
        <f t="shared" ref="Q8:Q70" si="5">SUM(O8:P8)</f>
        <v>0</v>
      </c>
      <c r="R8" s="280"/>
      <c r="S8" s="317" t="e">
        <f t="shared" ref="S8:S14" si="6">R8*T$5/R$200</f>
        <v>#DIV/0!</v>
      </c>
      <c r="T8" s="281"/>
      <c r="U8" s="282"/>
      <c r="V8" s="318">
        <f t="shared" ref="V8:V70" si="7">SUM(T8:U8)</f>
        <v>0</v>
      </c>
      <c r="W8" s="280"/>
      <c r="X8" s="317" t="e">
        <f t="shared" ref="X8:X14" si="8">W8*Y$5/W$200</f>
        <v>#DIV/0!</v>
      </c>
      <c r="Y8" s="281"/>
      <c r="Z8" s="282"/>
      <c r="AA8" s="318">
        <f t="shared" ref="AA8:AA70" si="9">SUM(Y8:Z8)</f>
        <v>0</v>
      </c>
      <c r="AB8" s="280"/>
      <c r="AC8" s="317" t="e">
        <f t="shared" ref="AC8:AC14" si="10">AB8*AD$5/AB$200</f>
        <v>#DIV/0!</v>
      </c>
      <c r="AD8" s="281"/>
      <c r="AE8" s="282"/>
      <c r="AF8" s="318">
        <f t="shared" ref="AF8:AF70" si="11">SUM(AD8:AE8)</f>
        <v>0</v>
      </c>
      <c r="AG8" s="280"/>
      <c r="AH8" s="317" t="e">
        <f t="shared" ref="AH8:AH14" si="12">AG8*AI$5/AG$200</f>
        <v>#DIV/0!</v>
      </c>
      <c r="AI8" s="281"/>
      <c r="AJ8" s="282"/>
      <c r="AK8" s="318">
        <f t="shared" ref="AK8:AK70" si="13">SUM(AI8:AJ8)</f>
        <v>0</v>
      </c>
      <c r="AL8" s="280"/>
      <c r="AM8" s="317" t="e">
        <f t="shared" ref="AM8:AM14" si="14">AL8*AN$5/AL$200</f>
        <v>#DIV/0!</v>
      </c>
      <c r="AN8" s="281"/>
      <c r="AO8" s="282"/>
      <c r="AP8" s="319">
        <f t="shared" ref="AP8:AP71" si="15">SUM(AN8:AO8)</f>
        <v>0</v>
      </c>
      <c r="AQ8" s="280"/>
      <c r="AR8" s="317" t="e">
        <f t="shared" ref="AR8:AR14" si="16">AQ8*AS$5/AQ$200</f>
        <v>#DIV/0!</v>
      </c>
      <c r="AS8" s="281"/>
      <c r="AT8" s="282"/>
      <c r="AU8" s="319">
        <f t="shared" ref="AU8:AU71" si="17">SUM(AS8:AT8)</f>
        <v>0</v>
      </c>
      <c r="AV8" s="320">
        <f>SUM(C8,H8,M8,R8,W8,AB8,AG8,AL8,AQ8)</f>
        <v>0</v>
      </c>
      <c r="AW8" s="321">
        <f>E8+J8+O8+T8+Y8+AD8+AI8+AN8+AS8</f>
        <v>0</v>
      </c>
      <c r="AX8" s="322">
        <f>F8+K8+P8+U8+Z8+AE8+AJ8+AO8+AT8</f>
        <v>0</v>
      </c>
      <c r="AY8" s="323">
        <f>+AW8+AX8</f>
        <v>0</v>
      </c>
    </row>
    <row r="9" spans="1:51" s="218" customFormat="1" x14ac:dyDescent="0.2">
      <c r="A9" s="457"/>
      <c r="B9" s="217"/>
      <c r="C9" s="114"/>
      <c r="D9" s="324" t="e">
        <f t="shared" si="0"/>
        <v>#DIV/0!</v>
      </c>
      <c r="E9" s="115"/>
      <c r="F9" s="116"/>
      <c r="G9" s="325">
        <f t="shared" si="1"/>
        <v>0</v>
      </c>
      <c r="H9" s="114"/>
      <c r="I9" s="324" t="e">
        <f t="shared" si="2"/>
        <v>#DIV/0!</v>
      </c>
      <c r="J9" s="115"/>
      <c r="K9" s="116"/>
      <c r="L9" s="325">
        <f t="shared" si="3"/>
        <v>0</v>
      </c>
      <c r="M9" s="114"/>
      <c r="N9" s="324" t="e">
        <f t="shared" si="4"/>
        <v>#DIV/0!</v>
      </c>
      <c r="O9" s="115"/>
      <c r="P9" s="116"/>
      <c r="Q9" s="325">
        <f t="shared" si="5"/>
        <v>0</v>
      </c>
      <c r="R9" s="114"/>
      <c r="S9" s="324" t="e">
        <f t="shared" si="6"/>
        <v>#DIV/0!</v>
      </c>
      <c r="T9" s="115"/>
      <c r="U9" s="116"/>
      <c r="V9" s="325">
        <f t="shared" si="7"/>
        <v>0</v>
      </c>
      <c r="W9" s="114"/>
      <c r="X9" s="324" t="e">
        <f t="shared" si="8"/>
        <v>#DIV/0!</v>
      </c>
      <c r="Y9" s="115"/>
      <c r="Z9" s="116"/>
      <c r="AA9" s="325">
        <f t="shared" si="9"/>
        <v>0</v>
      </c>
      <c r="AB9" s="114"/>
      <c r="AC9" s="324" t="e">
        <f t="shared" si="10"/>
        <v>#DIV/0!</v>
      </c>
      <c r="AD9" s="115"/>
      <c r="AE9" s="116"/>
      <c r="AF9" s="325">
        <f t="shared" si="11"/>
        <v>0</v>
      </c>
      <c r="AG9" s="114"/>
      <c r="AH9" s="324" t="e">
        <f t="shared" si="12"/>
        <v>#DIV/0!</v>
      </c>
      <c r="AI9" s="115"/>
      <c r="AJ9" s="116"/>
      <c r="AK9" s="325">
        <f t="shared" si="13"/>
        <v>0</v>
      </c>
      <c r="AL9" s="114"/>
      <c r="AM9" s="324" t="e">
        <f t="shared" si="14"/>
        <v>#DIV/0!</v>
      </c>
      <c r="AN9" s="115"/>
      <c r="AO9" s="116"/>
      <c r="AP9" s="326">
        <f t="shared" si="15"/>
        <v>0</v>
      </c>
      <c r="AQ9" s="114"/>
      <c r="AR9" s="324" t="e">
        <f t="shared" si="16"/>
        <v>#DIV/0!</v>
      </c>
      <c r="AS9" s="115"/>
      <c r="AT9" s="116"/>
      <c r="AU9" s="326">
        <f t="shared" si="17"/>
        <v>0</v>
      </c>
      <c r="AV9" s="327">
        <f>SUM(C9,H9,M9,R9,W9,AB9,AG9,AL9,AQ9)</f>
        <v>0</v>
      </c>
      <c r="AW9" s="328">
        <f>E9+J9+O9+T9+Y9+AD9+AI9+AN9+AS9</f>
        <v>0</v>
      </c>
      <c r="AX9" s="329">
        <f>F9+K9+P9+U9+Z9+AE9+AJ9+AO9+AT9</f>
        <v>0</v>
      </c>
      <c r="AY9" s="330">
        <f t="shared" ref="AY9:AY37" si="18">+AW9+AX9</f>
        <v>0</v>
      </c>
    </row>
    <row r="10" spans="1:51" s="218" customFormat="1" x14ac:dyDescent="0.2">
      <c r="A10" s="457"/>
      <c r="B10" s="217"/>
      <c r="C10" s="114"/>
      <c r="D10" s="324" t="e">
        <f t="shared" si="0"/>
        <v>#DIV/0!</v>
      </c>
      <c r="E10" s="115"/>
      <c r="F10" s="116"/>
      <c r="G10" s="325">
        <f t="shared" si="1"/>
        <v>0</v>
      </c>
      <c r="H10" s="114"/>
      <c r="I10" s="324" t="e">
        <f t="shared" si="2"/>
        <v>#DIV/0!</v>
      </c>
      <c r="J10" s="115"/>
      <c r="K10" s="116"/>
      <c r="L10" s="325">
        <f t="shared" si="3"/>
        <v>0</v>
      </c>
      <c r="M10" s="114"/>
      <c r="N10" s="324" t="e">
        <f t="shared" si="4"/>
        <v>#DIV/0!</v>
      </c>
      <c r="O10" s="115"/>
      <c r="P10" s="116"/>
      <c r="Q10" s="325">
        <f t="shared" si="5"/>
        <v>0</v>
      </c>
      <c r="R10" s="114"/>
      <c r="S10" s="324" t="e">
        <f t="shared" si="6"/>
        <v>#DIV/0!</v>
      </c>
      <c r="T10" s="115"/>
      <c r="U10" s="116"/>
      <c r="V10" s="325">
        <f t="shared" si="7"/>
        <v>0</v>
      </c>
      <c r="W10" s="114"/>
      <c r="X10" s="324" t="e">
        <f t="shared" si="8"/>
        <v>#DIV/0!</v>
      </c>
      <c r="Y10" s="115"/>
      <c r="Z10" s="116"/>
      <c r="AA10" s="325">
        <f t="shared" si="9"/>
        <v>0</v>
      </c>
      <c r="AB10" s="114"/>
      <c r="AC10" s="324" t="e">
        <f t="shared" si="10"/>
        <v>#DIV/0!</v>
      </c>
      <c r="AD10" s="115"/>
      <c r="AE10" s="116"/>
      <c r="AF10" s="325">
        <f t="shared" si="11"/>
        <v>0</v>
      </c>
      <c r="AG10" s="114"/>
      <c r="AH10" s="324" t="e">
        <f t="shared" si="12"/>
        <v>#DIV/0!</v>
      </c>
      <c r="AI10" s="115"/>
      <c r="AJ10" s="116"/>
      <c r="AK10" s="325">
        <f t="shared" si="13"/>
        <v>0</v>
      </c>
      <c r="AL10" s="114"/>
      <c r="AM10" s="324" t="e">
        <f t="shared" si="14"/>
        <v>#DIV/0!</v>
      </c>
      <c r="AN10" s="115"/>
      <c r="AO10" s="116"/>
      <c r="AP10" s="326">
        <f t="shared" si="15"/>
        <v>0</v>
      </c>
      <c r="AQ10" s="114"/>
      <c r="AR10" s="324" t="e">
        <f t="shared" si="16"/>
        <v>#DIV/0!</v>
      </c>
      <c r="AS10" s="115"/>
      <c r="AT10" s="116"/>
      <c r="AU10" s="326">
        <f t="shared" si="17"/>
        <v>0</v>
      </c>
      <c r="AV10" s="327">
        <f t="shared" ref="AV10:AV37" si="19">SUM(C10,H10,M10,R10,W10,AB10,AG10,AL10,AQ10)</f>
        <v>0</v>
      </c>
      <c r="AW10" s="328">
        <f t="shared" ref="AW10:AW37" si="20">E10+J10+O10+T10+Y10+AD10+AI10+AN10+AS10</f>
        <v>0</v>
      </c>
      <c r="AX10" s="329">
        <f t="shared" ref="AX10:AX37" si="21">F10+K10+P10+U10+Z10+AE10+AJ10+AO10+AT10</f>
        <v>0</v>
      </c>
      <c r="AY10" s="330">
        <f t="shared" si="18"/>
        <v>0</v>
      </c>
    </row>
    <row r="11" spans="1:51" s="218" customFormat="1" x14ac:dyDescent="0.2">
      <c r="A11" s="458"/>
      <c r="B11" s="217"/>
      <c r="C11" s="114"/>
      <c r="D11" s="324" t="e">
        <f t="shared" si="0"/>
        <v>#DIV/0!</v>
      </c>
      <c r="E11" s="115"/>
      <c r="F11" s="116"/>
      <c r="G11" s="325">
        <f t="shared" si="1"/>
        <v>0</v>
      </c>
      <c r="H11" s="114"/>
      <c r="I11" s="324" t="e">
        <f t="shared" si="2"/>
        <v>#DIV/0!</v>
      </c>
      <c r="J11" s="115"/>
      <c r="K11" s="116"/>
      <c r="L11" s="325">
        <f t="shared" si="3"/>
        <v>0</v>
      </c>
      <c r="M11" s="114"/>
      <c r="N11" s="324" t="e">
        <f t="shared" si="4"/>
        <v>#DIV/0!</v>
      </c>
      <c r="O11" s="115"/>
      <c r="P11" s="116"/>
      <c r="Q11" s="325">
        <f t="shared" si="5"/>
        <v>0</v>
      </c>
      <c r="R11" s="114"/>
      <c r="S11" s="324" t="e">
        <f t="shared" si="6"/>
        <v>#DIV/0!</v>
      </c>
      <c r="T11" s="115"/>
      <c r="U11" s="116"/>
      <c r="V11" s="325">
        <f t="shared" si="7"/>
        <v>0</v>
      </c>
      <c r="W11" s="114"/>
      <c r="X11" s="324" t="e">
        <f t="shared" si="8"/>
        <v>#DIV/0!</v>
      </c>
      <c r="Y11" s="115"/>
      <c r="Z11" s="116"/>
      <c r="AA11" s="325">
        <f t="shared" si="9"/>
        <v>0</v>
      </c>
      <c r="AB11" s="114"/>
      <c r="AC11" s="324" t="e">
        <f t="shared" si="10"/>
        <v>#DIV/0!</v>
      </c>
      <c r="AD11" s="115"/>
      <c r="AE11" s="116"/>
      <c r="AF11" s="325">
        <f t="shared" si="11"/>
        <v>0</v>
      </c>
      <c r="AG11" s="114"/>
      <c r="AH11" s="324" t="e">
        <f t="shared" si="12"/>
        <v>#DIV/0!</v>
      </c>
      <c r="AI11" s="115"/>
      <c r="AJ11" s="116"/>
      <c r="AK11" s="325">
        <f t="shared" si="13"/>
        <v>0</v>
      </c>
      <c r="AL11" s="114"/>
      <c r="AM11" s="324" t="e">
        <f t="shared" si="14"/>
        <v>#DIV/0!</v>
      </c>
      <c r="AN11" s="115"/>
      <c r="AO11" s="116"/>
      <c r="AP11" s="326">
        <f t="shared" si="15"/>
        <v>0</v>
      </c>
      <c r="AQ11" s="114"/>
      <c r="AR11" s="324" t="e">
        <f t="shared" si="16"/>
        <v>#DIV/0!</v>
      </c>
      <c r="AS11" s="115"/>
      <c r="AT11" s="116"/>
      <c r="AU11" s="326">
        <f t="shared" si="17"/>
        <v>0</v>
      </c>
      <c r="AV11" s="327">
        <f t="shared" si="19"/>
        <v>0</v>
      </c>
      <c r="AW11" s="328">
        <f t="shared" si="20"/>
        <v>0</v>
      </c>
      <c r="AX11" s="329">
        <f t="shared" si="21"/>
        <v>0</v>
      </c>
      <c r="AY11" s="330">
        <f t="shared" si="18"/>
        <v>0</v>
      </c>
    </row>
    <row r="12" spans="1:51" s="218" customFormat="1" x14ac:dyDescent="0.2">
      <c r="A12" s="458"/>
      <c r="B12" s="217"/>
      <c r="C12" s="114"/>
      <c r="D12" s="324" t="e">
        <f t="shared" si="0"/>
        <v>#DIV/0!</v>
      </c>
      <c r="E12" s="115"/>
      <c r="F12" s="116"/>
      <c r="G12" s="325">
        <f t="shared" si="1"/>
        <v>0</v>
      </c>
      <c r="H12" s="114"/>
      <c r="I12" s="324" t="e">
        <f t="shared" si="2"/>
        <v>#DIV/0!</v>
      </c>
      <c r="J12" s="115"/>
      <c r="K12" s="116"/>
      <c r="L12" s="325">
        <f t="shared" si="3"/>
        <v>0</v>
      </c>
      <c r="M12" s="114"/>
      <c r="N12" s="324" t="e">
        <f t="shared" si="4"/>
        <v>#DIV/0!</v>
      </c>
      <c r="O12" s="115"/>
      <c r="P12" s="116"/>
      <c r="Q12" s="325">
        <f t="shared" si="5"/>
        <v>0</v>
      </c>
      <c r="R12" s="114"/>
      <c r="S12" s="324" t="e">
        <f t="shared" si="6"/>
        <v>#DIV/0!</v>
      </c>
      <c r="T12" s="115"/>
      <c r="U12" s="116"/>
      <c r="V12" s="325">
        <f t="shared" si="7"/>
        <v>0</v>
      </c>
      <c r="W12" s="114"/>
      <c r="X12" s="324" t="e">
        <f t="shared" si="8"/>
        <v>#DIV/0!</v>
      </c>
      <c r="Y12" s="115"/>
      <c r="Z12" s="116"/>
      <c r="AA12" s="325">
        <f t="shared" si="9"/>
        <v>0</v>
      </c>
      <c r="AB12" s="114"/>
      <c r="AC12" s="324" t="e">
        <f t="shared" si="10"/>
        <v>#DIV/0!</v>
      </c>
      <c r="AD12" s="115"/>
      <c r="AE12" s="116"/>
      <c r="AF12" s="325">
        <f t="shared" si="11"/>
        <v>0</v>
      </c>
      <c r="AG12" s="114"/>
      <c r="AH12" s="324" t="e">
        <f t="shared" si="12"/>
        <v>#DIV/0!</v>
      </c>
      <c r="AI12" s="115"/>
      <c r="AJ12" s="116"/>
      <c r="AK12" s="325">
        <f t="shared" si="13"/>
        <v>0</v>
      </c>
      <c r="AL12" s="114"/>
      <c r="AM12" s="324" t="e">
        <f t="shared" si="14"/>
        <v>#DIV/0!</v>
      </c>
      <c r="AN12" s="115"/>
      <c r="AO12" s="116"/>
      <c r="AP12" s="326">
        <f t="shared" si="15"/>
        <v>0</v>
      </c>
      <c r="AQ12" s="114"/>
      <c r="AR12" s="324" t="e">
        <f t="shared" si="16"/>
        <v>#DIV/0!</v>
      </c>
      <c r="AS12" s="115"/>
      <c r="AT12" s="116"/>
      <c r="AU12" s="326">
        <f t="shared" si="17"/>
        <v>0</v>
      </c>
      <c r="AV12" s="327">
        <f t="shared" si="19"/>
        <v>0</v>
      </c>
      <c r="AW12" s="328">
        <f t="shared" si="20"/>
        <v>0</v>
      </c>
      <c r="AX12" s="329">
        <f t="shared" si="21"/>
        <v>0</v>
      </c>
      <c r="AY12" s="330">
        <f t="shared" si="18"/>
        <v>0</v>
      </c>
    </row>
    <row r="13" spans="1:51" s="218" customFormat="1" x14ac:dyDescent="0.2">
      <c r="A13" s="458"/>
      <c r="B13" s="217"/>
      <c r="C13" s="114"/>
      <c r="D13" s="324" t="e">
        <f t="shared" si="0"/>
        <v>#DIV/0!</v>
      </c>
      <c r="E13" s="115"/>
      <c r="F13" s="116"/>
      <c r="G13" s="325">
        <f t="shared" si="1"/>
        <v>0</v>
      </c>
      <c r="H13" s="114"/>
      <c r="I13" s="324" t="e">
        <f t="shared" si="2"/>
        <v>#DIV/0!</v>
      </c>
      <c r="J13" s="115"/>
      <c r="K13" s="116"/>
      <c r="L13" s="325">
        <f t="shared" si="3"/>
        <v>0</v>
      </c>
      <c r="M13" s="114"/>
      <c r="N13" s="324" t="e">
        <f t="shared" si="4"/>
        <v>#DIV/0!</v>
      </c>
      <c r="O13" s="115"/>
      <c r="P13" s="116"/>
      <c r="Q13" s="325">
        <f t="shared" si="5"/>
        <v>0</v>
      </c>
      <c r="R13" s="114"/>
      <c r="S13" s="324" t="e">
        <f t="shared" si="6"/>
        <v>#DIV/0!</v>
      </c>
      <c r="T13" s="115"/>
      <c r="U13" s="116"/>
      <c r="V13" s="325">
        <f t="shared" si="7"/>
        <v>0</v>
      </c>
      <c r="W13" s="114"/>
      <c r="X13" s="324" t="e">
        <f t="shared" si="8"/>
        <v>#DIV/0!</v>
      </c>
      <c r="Y13" s="115"/>
      <c r="Z13" s="116"/>
      <c r="AA13" s="325">
        <f t="shared" si="9"/>
        <v>0</v>
      </c>
      <c r="AB13" s="114"/>
      <c r="AC13" s="324" t="e">
        <f t="shared" si="10"/>
        <v>#DIV/0!</v>
      </c>
      <c r="AD13" s="115"/>
      <c r="AE13" s="116"/>
      <c r="AF13" s="325">
        <f t="shared" si="11"/>
        <v>0</v>
      </c>
      <c r="AG13" s="114"/>
      <c r="AH13" s="324" t="e">
        <f t="shared" si="12"/>
        <v>#DIV/0!</v>
      </c>
      <c r="AI13" s="115"/>
      <c r="AJ13" s="116"/>
      <c r="AK13" s="325">
        <f t="shared" si="13"/>
        <v>0</v>
      </c>
      <c r="AL13" s="114"/>
      <c r="AM13" s="324" t="e">
        <f t="shared" si="14"/>
        <v>#DIV/0!</v>
      </c>
      <c r="AN13" s="115"/>
      <c r="AO13" s="116"/>
      <c r="AP13" s="326">
        <f t="shared" si="15"/>
        <v>0</v>
      </c>
      <c r="AQ13" s="114"/>
      <c r="AR13" s="324" t="e">
        <f t="shared" si="16"/>
        <v>#DIV/0!</v>
      </c>
      <c r="AS13" s="115"/>
      <c r="AT13" s="116"/>
      <c r="AU13" s="326">
        <f t="shared" si="17"/>
        <v>0</v>
      </c>
      <c r="AV13" s="327">
        <f t="shared" si="19"/>
        <v>0</v>
      </c>
      <c r="AW13" s="328">
        <f t="shared" si="20"/>
        <v>0</v>
      </c>
      <c r="AX13" s="329">
        <f t="shared" si="21"/>
        <v>0</v>
      </c>
      <c r="AY13" s="330">
        <f t="shared" si="18"/>
        <v>0</v>
      </c>
    </row>
    <row r="14" spans="1:51" s="218" customFormat="1" x14ac:dyDescent="0.2">
      <c r="A14" s="458"/>
      <c r="B14" s="217"/>
      <c r="C14" s="114"/>
      <c r="D14" s="324" t="e">
        <f t="shared" si="0"/>
        <v>#DIV/0!</v>
      </c>
      <c r="E14" s="115"/>
      <c r="F14" s="116"/>
      <c r="G14" s="325">
        <f t="shared" si="1"/>
        <v>0</v>
      </c>
      <c r="H14" s="114"/>
      <c r="I14" s="324" t="e">
        <f t="shared" si="2"/>
        <v>#DIV/0!</v>
      </c>
      <c r="J14" s="115"/>
      <c r="K14" s="116"/>
      <c r="L14" s="325">
        <f t="shared" si="3"/>
        <v>0</v>
      </c>
      <c r="M14" s="114"/>
      <c r="N14" s="324" t="e">
        <f t="shared" si="4"/>
        <v>#DIV/0!</v>
      </c>
      <c r="O14" s="115"/>
      <c r="P14" s="116"/>
      <c r="Q14" s="325">
        <f t="shared" si="5"/>
        <v>0</v>
      </c>
      <c r="R14" s="114"/>
      <c r="S14" s="324" t="e">
        <f t="shared" si="6"/>
        <v>#DIV/0!</v>
      </c>
      <c r="T14" s="115"/>
      <c r="U14" s="116"/>
      <c r="V14" s="325">
        <f t="shared" si="7"/>
        <v>0</v>
      </c>
      <c r="W14" s="114"/>
      <c r="X14" s="324" t="e">
        <f t="shared" si="8"/>
        <v>#DIV/0!</v>
      </c>
      <c r="Y14" s="115"/>
      <c r="Z14" s="116"/>
      <c r="AA14" s="325">
        <f t="shared" si="9"/>
        <v>0</v>
      </c>
      <c r="AB14" s="114"/>
      <c r="AC14" s="324" t="e">
        <f t="shared" si="10"/>
        <v>#DIV/0!</v>
      </c>
      <c r="AD14" s="115"/>
      <c r="AE14" s="116"/>
      <c r="AF14" s="325">
        <f t="shared" si="11"/>
        <v>0</v>
      </c>
      <c r="AG14" s="114"/>
      <c r="AH14" s="324" t="e">
        <f t="shared" si="12"/>
        <v>#DIV/0!</v>
      </c>
      <c r="AI14" s="115"/>
      <c r="AJ14" s="116"/>
      <c r="AK14" s="325">
        <f t="shared" si="13"/>
        <v>0</v>
      </c>
      <c r="AL14" s="114"/>
      <c r="AM14" s="324" t="e">
        <f t="shared" si="14"/>
        <v>#DIV/0!</v>
      </c>
      <c r="AN14" s="115"/>
      <c r="AO14" s="116"/>
      <c r="AP14" s="326">
        <f t="shared" si="15"/>
        <v>0</v>
      </c>
      <c r="AQ14" s="114"/>
      <c r="AR14" s="324" t="e">
        <f t="shared" si="16"/>
        <v>#DIV/0!</v>
      </c>
      <c r="AS14" s="115"/>
      <c r="AT14" s="116"/>
      <c r="AU14" s="326">
        <f t="shared" si="17"/>
        <v>0</v>
      </c>
      <c r="AV14" s="327">
        <f t="shared" si="19"/>
        <v>0</v>
      </c>
      <c r="AW14" s="328">
        <f t="shared" si="20"/>
        <v>0</v>
      </c>
      <c r="AX14" s="329">
        <f t="shared" si="21"/>
        <v>0</v>
      </c>
      <c r="AY14" s="330">
        <f t="shared" si="18"/>
        <v>0</v>
      </c>
    </row>
    <row r="15" spans="1:51" s="218" customFormat="1" x14ac:dyDescent="0.2">
      <c r="A15" s="458"/>
      <c r="B15" s="217"/>
      <c r="C15" s="114"/>
      <c r="D15" s="324" t="e">
        <f t="shared" ref="D15" si="22" xml:space="preserve"> C15*E$5/C$200</f>
        <v>#DIV/0!</v>
      </c>
      <c r="E15" s="115"/>
      <c r="F15" s="116"/>
      <c r="G15" s="325">
        <f t="shared" si="1"/>
        <v>0</v>
      </c>
      <c r="H15" s="114"/>
      <c r="I15" s="324" t="e">
        <f t="shared" ref="I15" si="23">H15*J$5/H$200</f>
        <v>#DIV/0!</v>
      </c>
      <c r="J15" s="115"/>
      <c r="K15" s="116"/>
      <c r="L15" s="325">
        <f t="shared" si="3"/>
        <v>0</v>
      </c>
      <c r="M15" s="114"/>
      <c r="N15" s="324" t="e">
        <f t="shared" ref="N15" si="24">M15*O$5/M$200</f>
        <v>#DIV/0!</v>
      </c>
      <c r="O15" s="115"/>
      <c r="P15" s="116"/>
      <c r="Q15" s="325">
        <f t="shared" si="5"/>
        <v>0</v>
      </c>
      <c r="R15" s="114"/>
      <c r="S15" s="324" t="e">
        <f t="shared" ref="S15" si="25">R15*T$5/R$200</f>
        <v>#DIV/0!</v>
      </c>
      <c r="T15" s="115"/>
      <c r="U15" s="116"/>
      <c r="V15" s="325">
        <f t="shared" si="7"/>
        <v>0</v>
      </c>
      <c r="W15" s="114"/>
      <c r="X15" s="324" t="e">
        <f t="shared" ref="X15" si="26">W15*Y$5/W$200</f>
        <v>#DIV/0!</v>
      </c>
      <c r="Y15" s="115"/>
      <c r="Z15" s="116"/>
      <c r="AA15" s="325">
        <f t="shared" si="9"/>
        <v>0</v>
      </c>
      <c r="AB15" s="114"/>
      <c r="AC15" s="324" t="e">
        <f t="shared" ref="AC15" si="27">AB15*AD$5/AB$200</f>
        <v>#DIV/0!</v>
      </c>
      <c r="AD15" s="115"/>
      <c r="AE15" s="116"/>
      <c r="AF15" s="325">
        <f t="shared" si="11"/>
        <v>0</v>
      </c>
      <c r="AG15" s="114"/>
      <c r="AH15" s="324" t="e">
        <f t="shared" ref="AH15" si="28">AG15*AI$5/AG$200</f>
        <v>#DIV/0!</v>
      </c>
      <c r="AI15" s="115"/>
      <c r="AJ15" s="116"/>
      <c r="AK15" s="325">
        <f t="shared" si="13"/>
        <v>0</v>
      </c>
      <c r="AL15" s="114"/>
      <c r="AM15" s="324" t="e">
        <f t="shared" ref="AM15" si="29">AL15*AN$5/AL$200</f>
        <v>#DIV/0!</v>
      </c>
      <c r="AN15" s="115"/>
      <c r="AO15" s="116"/>
      <c r="AP15" s="326">
        <f t="shared" si="15"/>
        <v>0</v>
      </c>
      <c r="AQ15" s="114"/>
      <c r="AR15" s="324" t="e">
        <f t="shared" ref="AR15" si="30">AQ15*AS$5/AQ$200</f>
        <v>#DIV/0!</v>
      </c>
      <c r="AS15" s="115"/>
      <c r="AT15" s="116"/>
      <c r="AU15" s="326">
        <f t="shared" si="17"/>
        <v>0</v>
      </c>
      <c r="AV15" s="327">
        <f t="shared" si="19"/>
        <v>0</v>
      </c>
      <c r="AW15" s="328">
        <f t="shared" si="20"/>
        <v>0</v>
      </c>
      <c r="AX15" s="329">
        <f t="shared" si="21"/>
        <v>0</v>
      </c>
      <c r="AY15" s="330">
        <f t="shared" si="18"/>
        <v>0</v>
      </c>
    </row>
    <row r="16" spans="1:51" s="218" customFormat="1" x14ac:dyDescent="0.2">
      <c r="A16" s="458"/>
      <c r="B16" s="217"/>
      <c r="C16" s="114"/>
      <c r="D16" s="324" t="e">
        <f t="shared" ref="D16:D47" si="31" xml:space="preserve"> C16*E$5/C$200</f>
        <v>#DIV/0!</v>
      </c>
      <c r="E16" s="115"/>
      <c r="F16" s="116"/>
      <c r="G16" s="325">
        <f t="shared" si="1"/>
        <v>0</v>
      </c>
      <c r="H16" s="114"/>
      <c r="I16" s="324" t="e">
        <f t="shared" ref="I16:I47" si="32">H16*J$5/H$200</f>
        <v>#DIV/0!</v>
      </c>
      <c r="J16" s="115"/>
      <c r="K16" s="116"/>
      <c r="L16" s="325">
        <f t="shared" si="3"/>
        <v>0</v>
      </c>
      <c r="M16" s="114"/>
      <c r="N16" s="324" t="e">
        <f t="shared" ref="N16:N47" si="33">M16*O$5/M$200</f>
        <v>#DIV/0!</v>
      </c>
      <c r="O16" s="115"/>
      <c r="P16" s="116"/>
      <c r="Q16" s="325">
        <f t="shared" si="5"/>
        <v>0</v>
      </c>
      <c r="R16" s="114"/>
      <c r="S16" s="324" t="e">
        <f t="shared" ref="S16:S47" si="34">R16*T$5/R$200</f>
        <v>#DIV/0!</v>
      </c>
      <c r="T16" s="115"/>
      <c r="U16" s="116"/>
      <c r="V16" s="325">
        <f t="shared" si="7"/>
        <v>0</v>
      </c>
      <c r="W16" s="114"/>
      <c r="X16" s="324" t="e">
        <f t="shared" ref="X16:X47" si="35">W16*Y$5/W$200</f>
        <v>#DIV/0!</v>
      </c>
      <c r="Y16" s="115"/>
      <c r="Z16" s="116"/>
      <c r="AA16" s="325">
        <f t="shared" si="9"/>
        <v>0</v>
      </c>
      <c r="AB16" s="114"/>
      <c r="AC16" s="324" t="e">
        <f t="shared" ref="AC16:AC47" si="36">AB16*AD$5/AB$200</f>
        <v>#DIV/0!</v>
      </c>
      <c r="AD16" s="115"/>
      <c r="AE16" s="116"/>
      <c r="AF16" s="325">
        <f t="shared" si="11"/>
        <v>0</v>
      </c>
      <c r="AG16" s="114"/>
      <c r="AH16" s="324" t="e">
        <f t="shared" ref="AH16:AH47" si="37">AG16*AI$5/AG$200</f>
        <v>#DIV/0!</v>
      </c>
      <c r="AI16" s="115"/>
      <c r="AJ16" s="116"/>
      <c r="AK16" s="325">
        <f t="shared" si="13"/>
        <v>0</v>
      </c>
      <c r="AL16" s="114"/>
      <c r="AM16" s="324" t="e">
        <f t="shared" ref="AM16:AM47" si="38">AL16*AN$5/AL$200</f>
        <v>#DIV/0!</v>
      </c>
      <c r="AN16" s="115"/>
      <c r="AO16" s="116"/>
      <c r="AP16" s="326">
        <f t="shared" si="15"/>
        <v>0</v>
      </c>
      <c r="AQ16" s="114"/>
      <c r="AR16" s="324" t="e">
        <f t="shared" ref="AR16:AR47" si="39">AQ16*AS$5/AQ$200</f>
        <v>#DIV/0!</v>
      </c>
      <c r="AS16" s="115"/>
      <c r="AT16" s="116"/>
      <c r="AU16" s="326">
        <f t="shared" si="17"/>
        <v>0</v>
      </c>
      <c r="AV16" s="327">
        <f t="shared" si="19"/>
        <v>0</v>
      </c>
      <c r="AW16" s="328">
        <f t="shared" si="20"/>
        <v>0</v>
      </c>
      <c r="AX16" s="329">
        <f t="shared" si="21"/>
        <v>0</v>
      </c>
      <c r="AY16" s="330">
        <f t="shared" si="18"/>
        <v>0</v>
      </c>
    </row>
    <row r="17" spans="1:51" s="218" customFormat="1" x14ac:dyDescent="0.2">
      <c r="A17" s="458"/>
      <c r="B17" s="217"/>
      <c r="C17" s="114"/>
      <c r="D17" s="324" t="e">
        <f t="shared" si="31"/>
        <v>#DIV/0!</v>
      </c>
      <c r="E17" s="115"/>
      <c r="F17" s="116"/>
      <c r="G17" s="325">
        <f t="shared" si="1"/>
        <v>0</v>
      </c>
      <c r="H17" s="114"/>
      <c r="I17" s="324" t="e">
        <f t="shared" si="32"/>
        <v>#DIV/0!</v>
      </c>
      <c r="J17" s="115"/>
      <c r="K17" s="116"/>
      <c r="L17" s="325">
        <f t="shared" si="3"/>
        <v>0</v>
      </c>
      <c r="M17" s="114"/>
      <c r="N17" s="324" t="e">
        <f t="shared" si="33"/>
        <v>#DIV/0!</v>
      </c>
      <c r="O17" s="115"/>
      <c r="P17" s="116"/>
      <c r="Q17" s="325">
        <f t="shared" si="5"/>
        <v>0</v>
      </c>
      <c r="R17" s="114"/>
      <c r="S17" s="324" t="e">
        <f t="shared" si="34"/>
        <v>#DIV/0!</v>
      </c>
      <c r="T17" s="115"/>
      <c r="U17" s="116"/>
      <c r="V17" s="325">
        <f t="shared" si="7"/>
        <v>0</v>
      </c>
      <c r="W17" s="114"/>
      <c r="X17" s="324" t="e">
        <f t="shared" si="35"/>
        <v>#DIV/0!</v>
      </c>
      <c r="Y17" s="115"/>
      <c r="Z17" s="116"/>
      <c r="AA17" s="325">
        <f t="shared" si="9"/>
        <v>0</v>
      </c>
      <c r="AB17" s="114"/>
      <c r="AC17" s="324" t="e">
        <f t="shared" si="36"/>
        <v>#DIV/0!</v>
      </c>
      <c r="AD17" s="115"/>
      <c r="AE17" s="116"/>
      <c r="AF17" s="325">
        <f t="shared" si="11"/>
        <v>0</v>
      </c>
      <c r="AG17" s="114"/>
      <c r="AH17" s="324" t="e">
        <f t="shared" si="37"/>
        <v>#DIV/0!</v>
      </c>
      <c r="AI17" s="115"/>
      <c r="AJ17" s="116"/>
      <c r="AK17" s="325">
        <f t="shared" si="13"/>
        <v>0</v>
      </c>
      <c r="AL17" s="114"/>
      <c r="AM17" s="324" t="e">
        <f t="shared" si="38"/>
        <v>#DIV/0!</v>
      </c>
      <c r="AN17" s="115"/>
      <c r="AO17" s="116"/>
      <c r="AP17" s="326">
        <f t="shared" si="15"/>
        <v>0</v>
      </c>
      <c r="AQ17" s="114"/>
      <c r="AR17" s="324" t="e">
        <f t="shared" si="39"/>
        <v>#DIV/0!</v>
      </c>
      <c r="AS17" s="115"/>
      <c r="AT17" s="116"/>
      <c r="AU17" s="326">
        <f t="shared" si="17"/>
        <v>0</v>
      </c>
      <c r="AV17" s="327">
        <f t="shared" si="19"/>
        <v>0</v>
      </c>
      <c r="AW17" s="328">
        <f t="shared" si="20"/>
        <v>0</v>
      </c>
      <c r="AX17" s="329">
        <f t="shared" si="21"/>
        <v>0</v>
      </c>
      <c r="AY17" s="330">
        <f t="shared" si="18"/>
        <v>0</v>
      </c>
    </row>
    <row r="18" spans="1:51" s="218" customFormat="1" x14ac:dyDescent="0.2">
      <c r="A18" s="458"/>
      <c r="B18" s="217"/>
      <c r="C18" s="114"/>
      <c r="D18" s="324" t="e">
        <f t="shared" si="31"/>
        <v>#DIV/0!</v>
      </c>
      <c r="E18" s="115"/>
      <c r="F18" s="116"/>
      <c r="G18" s="325">
        <f t="shared" si="1"/>
        <v>0</v>
      </c>
      <c r="H18" s="114"/>
      <c r="I18" s="324" t="e">
        <f t="shared" si="32"/>
        <v>#DIV/0!</v>
      </c>
      <c r="J18" s="115"/>
      <c r="K18" s="116"/>
      <c r="L18" s="325">
        <f t="shared" si="3"/>
        <v>0</v>
      </c>
      <c r="M18" s="114"/>
      <c r="N18" s="324" t="e">
        <f t="shared" si="33"/>
        <v>#DIV/0!</v>
      </c>
      <c r="O18" s="115"/>
      <c r="P18" s="116"/>
      <c r="Q18" s="325">
        <f t="shared" si="5"/>
        <v>0</v>
      </c>
      <c r="R18" s="114"/>
      <c r="S18" s="324" t="e">
        <f t="shared" si="34"/>
        <v>#DIV/0!</v>
      </c>
      <c r="T18" s="115"/>
      <c r="U18" s="116"/>
      <c r="V18" s="325">
        <f t="shared" si="7"/>
        <v>0</v>
      </c>
      <c r="W18" s="114"/>
      <c r="X18" s="324" t="e">
        <f t="shared" si="35"/>
        <v>#DIV/0!</v>
      </c>
      <c r="Y18" s="115"/>
      <c r="Z18" s="116"/>
      <c r="AA18" s="325">
        <f t="shared" si="9"/>
        <v>0</v>
      </c>
      <c r="AB18" s="114"/>
      <c r="AC18" s="324" t="e">
        <f t="shared" si="36"/>
        <v>#DIV/0!</v>
      </c>
      <c r="AD18" s="115"/>
      <c r="AE18" s="116"/>
      <c r="AF18" s="325">
        <f t="shared" si="11"/>
        <v>0</v>
      </c>
      <c r="AG18" s="114"/>
      <c r="AH18" s="324" t="e">
        <f t="shared" si="37"/>
        <v>#DIV/0!</v>
      </c>
      <c r="AI18" s="115"/>
      <c r="AJ18" s="116"/>
      <c r="AK18" s="325">
        <f t="shared" si="13"/>
        <v>0</v>
      </c>
      <c r="AL18" s="114"/>
      <c r="AM18" s="324" t="e">
        <f t="shared" si="38"/>
        <v>#DIV/0!</v>
      </c>
      <c r="AN18" s="115"/>
      <c r="AO18" s="116"/>
      <c r="AP18" s="326">
        <f t="shared" si="15"/>
        <v>0</v>
      </c>
      <c r="AQ18" s="114"/>
      <c r="AR18" s="324" t="e">
        <f t="shared" si="39"/>
        <v>#DIV/0!</v>
      </c>
      <c r="AS18" s="115"/>
      <c r="AT18" s="116"/>
      <c r="AU18" s="326">
        <f t="shared" si="17"/>
        <v>0</v>
      </c>
      <c r="AV18" s="327">
        <f t="shared" si="19"/>
        <v>0</v>
      </c>
      <c r="AW18" s="328">
        <f t="shared" si="20"/>
        <v>0</v>
      </c>
      <c r="AX18" s="329">
        <f t="shared" si="21"/>
        <v>0</v>
      </c>
      <c r="AY18" s="330">
        <f t="shared" si="18"/>
        <v>0</v>
      </c>
    </row>
    <row r="19" spans="1:51" s="218" customFormat="1" x14ac:dyDescent="0.2">
      <c r="A19" s="458"/>
      <c r="B19" s="217"/>
      <c r="C19" s="114"/>
      <c r="D19" s="324" t="e">
        <f t="shared" si="31"/>
        <v>#DIV/0!</v>
      </c>
      <c r="E19" s="115"/>
      <c r="F19" s="116"/>
      <c r="G19" s="325">
        <f t="shared" si="1"/>
        <v>0</v>
      </c>
      <c r="H19" s="114"/>
      <c r="I19" s="324" t="e">
        <f t="shared" si="32"/>
        <v>#DIV/0!</v>
      </c>
      <c r="J19" s="115"/>
      <c r="K19" s="116"/>
      <c r="L19" s="325">
        <f t="shared" si="3"/>
        <v>0</v>
      </c>
      <c r="M19" s="114"/>
      <c r="N19" s="324" t="e">
        <f t="shared" si="33"/>
        <v>#DIV/0!</v>
      </c>
      <c r="O19" s="115"/>
      <c r="P19" s="116"/>
      <c r="Q19" s="325">
        <f t="shared" si="5"/>
        <v>0</v>
      </c>
      <c r="R19" s="114"/>
      <c r="S19" s="324" t="e">
        <f t="shared" si="34"/>
        <v>#DIV/0!</v>
      </c>
      <c r="T19" s="115"/>
      <c r="U19" s="116"/>
      <c r="V19" s="325">
        <f t="shared" si="7"/>
        <v>0</v>
      </c>
      <c r="W19" s="114"/>
      <c r="X19" s="324" t="e">
        <f t="shared" si="35"/>
        <v>#DIV/0!</v>
      </c>
      <c r="Y19" s="115"/>
      <c r="Z19" s="116"/>
      <c r="AA19" s="325">
        <f t="shared" si="9"/>
        <v>0</v>
      </c>
      <c r="AB19" s="114"/>
      <c r="AC19" s="324" t="e">
        <f t="shared" si="36"/>
        <v>#DIV/0!</v>
      </c>
      <c r="AD19" s="115"/>
      <c r="AE19" s="116"/>
      <c r="AF19" s="325">
        <f t="shared" si="11"/>
        <v>0</v>
      </c>
      <c r="AG19" s="114"/>
      <c r="AH19" s="324" t="e">
        <f t="shared" si="37"/>
        <v>#DIV/0!</v>
      </c>
      <c r="AI19" s="115"/>
      <c r="AJ19" s="116"/>
      <c r="AK19" s="325">
        <f t="shared" si="13"/>
        <v>0</v>
      </c>
      <c r="AL19" s="114"/>
      <c r="AM19" s="324" t="e">
        <f t="shared" si="38"/>
        <v>#DIV/0!</v>
      </c>
      <c r="AN19" s="115"/>
      <c r="AO19" s="116"/>
      <c r="AP19" s="326">
        <f t="shared" si="15"/>
        <v>0</v>
      </c>
      <c r="AQ19" s="114"/>
      <c r="AR19" s="324" t="e">
        <f t="shared" si="39"/>
        <v>#DIV/0!</v>
      </c>
      <c r="AS19" s="115"/>
      <c r="AT19" s="116"/>
      <c r="AU19" s="326">
        <f t="shared" si="17"/>
        <v>0</v>
      </c>
      <c r="AV19" s="327">
        <f t="shared" si="19"/>
        <v>0</v>
      </c>
      <c r="AW19" s="328">
        <f t="shared" si="20"/>
        <v>0</v>
      </c>
      <c r="AX19" s="329">
        <f t="shared" si="21"/>
        <v>0</v>
      </c>
      <c r="AY19" s="330">
        <f t="shared" si="18"/>
        <v>0</v>
      </c>
    </row>
    <row r="20" spans="1:51" s="218" customFormat="1" x14ac:dyDescent="0.2">
      <c r="A20" s="458"/>
      <c r="B20" s="217"/>
      <c r="C20" s="114"/>
      <c r="D20" s="324" t="e">
        <f t="shared" si="31"/>
        <v>#DIV/0!</v>
      </c>
      <c r="E20" s="115"/>
      <c r="F20" s="116"/>
      <c r="G20" s="325">
        <f t="shared" si="1"/>
        <v>0</v>
      </c>
      <c r="H20" s="114"/>
      <c r="I20" s="324" t="e">
        <f t="shared" si="32"/>
        <v>#DIV/0!</v>
      </c>
      <c r="J20" s="115"/>
      <c r="K20" s="116"/>
      <c r="L20" s="325">
        <f t="shared" si="3"/>
        <v>0</v>
      </c>
      <c r="M20" s="114"/>
      <c r="N20" s="324" t="e">
        <f t="shared" si="33"/>
        <v>#DIV/0!</v>
      </c>
      <c r="O20" s="115"/>
      <c r="P20" s="116"/>
      <c r="Q20" s="325">
        <f t="shared" si="5"/>
        <v>0</v>
      </c>
      <c r="R20" s="114"/>
      <c r="S20" s="324" t="e">
        <f t="shared" si="34"/>
        <v>#DIV/0!</v>
      </c>
      <c r="T20" s="115"/>
      <c r="U20" s="116"/>
      <c r="V20" s="325">
        <f t="shared" si="7"/>
        <v>0</v>
      </c>
      <c r="W20" s="114"/>
      <c r="X20" s="324" t="e">
        <f t="shared" si="35"/>
        <v>#DIV/0!</v>
      </c>
      <c r="Y20" s="115"/>
      <c r="Z20" s="116"/>
      <c r="AA20" s="325">
        <f t="shared" si="9"/>
        <v>0</v>
      </c>
      <c r="AB20" s="114"/>
      <c r="AC20" s="324" t="e">
        <f t="shared" si="36"/>
        <v>#DIV/0!</v>
      </c>
      <c r="AD20" s="115"/>
      <c r="AE20" s="116"/>
      <c r="AF20" s="325">
        <f t="shared" si="11"/>
        <v>0</v>
      </c>
      <c r="AG20" s="114"/>
      <c r="AH20" s="324" t="e">
        <f t="shared" si="37"/>
        <v>#DIV/0!</v>
      </c>
      <c r="AI20" s="115"/>
      <c r="AJ20" s="116"/>
      <c r="AK20" s="325">
        <f t="shared" si="13"/>
        <v>0</v>
      </c>
      <c r="AL20" s="114"/>
      <c r="AM20" s="324" t="e">
        <f t="shared" si="38"/>
        <v>#DIV/0!</v>
      </c>
      <c r="AN20" s="115"/>
      <c r="AO20" s="116"/>
      <c r="AP20" s="326">
        <f t="shared" si="15"/>
        <v>0</v>
      </c>
      <c r="AQ20" s="114"/>
      <c r="AR20" s="324" t="e">
        <f t="shared" si="39"/>
        <v>#DIV/0!</v>
      </c>
      <c r="AS20" s="115"/>
      <c r="AT20" s="116"/>
      <c r="AU20" s="326">
        <f t="shared" si="17"/>
        <v>0</v>
      </c>
      <c r="AV20" s="327">
        <f t="shared" si="19"/>
        <v>0</v>
      </c>
      <c r="AW20" s="328">
        <f t="shared" si="20"/>
        <v>0</v>
      </c>
      <c r="AX20" s="329">
        <f t="shared" si="21"/>
        <v>0</v>
      </c>
      <c r="AY20" s="330">
        <f t="shared" si="18"/>
        <v>0</v>
      </c>
    </row>
    <row r="21" spans="1:51" s="218" customFormat="1" x14ac:dyDescent="0.2">
      <c r="A21" s="458"/>
      <c r="B21" s="217"/>
      <c r="C21" s="114"/>
      <c r="D21" s="324" t="e">
        <f t="shared" si="31"/>
        <v>#DIV/0!</v>
      </c>
      <c r="E21" s="115"/>
      <c r="F21" s="116"/>
      <c r="G21" s="325">
        <f t="shared" si="1"/>
        <v>0</v>
      </c>
      <c r="H21" s="114"/>
      <c r="I21" s="324" t="e">
        <f t="shared" si="32"/>
        <v>#DIV/0!</v>
      </c>
      <c r="J21" s="115"/>
      <c r="K21" s="116"/>
      <c r="L21" s="325">
        <f t="shared" si="3"/>
        <v>0</v>
      </c>
      <c r="M21" s="114"/>
      <c r="N21" s="324" t="e">
        <f t="shared" si="33"/>
        <v>#DIV/0!</v>
      </c>
      <c r="O21" s="115"/>
      <c r="P21" s="116"/>
      <c r="Q21" s="325">
        <f t="shared" si="5"/>
        <v>0</v>
      </c>
      <c r="R21" s="114"/>
      <c r="S21" s="324" t="e">
        <f t="shared" si="34"/>
        <v>#DIV/0!</v>
      </c>
      <c r="T21" s="115"/>
      <c r="U21" s="116"/>
      <c r="V21" s="325">
        <f t="shared" si="7"/>
        <v>0</v>
      </c>
      <c r="W21" s="114"/>
      <c r="X21" s="324" t="e">
        <f t="shared" si="35"/>
        <v>#DIV/0!</v>
      </c>
      <c r="Y21" s="115"/>
      <c r="Z21" s="116"/>
      <c r="AA21" s="325">
        <f t="shared" si="9"/>
        <v>0</v>
      </c>
      <c r="AB21" s="114"/>
      <c r="AC21" s="324" t="e">
        <f t="shared" si="36"/>
        <v>#DIV/0!</v>
      </c>
      <c r="AD21" s="115"/>
      <c r="AE21" s="116"/>
      <c r="AF21" s="325">
        <f t="shared" si="11"/>
        <v>0</v>
      </c>
      <c r="AG21" s="114"/>
      <c r="AH21" s="324" t="e">
        <f t="shared" si="37"/>
        <v>#DIV/0!</v>
      </c>
      <c r="AI21" s="115"/>
      <c r="AJ21" s="116"/>
      <c r="AK21" s="325">
        <f t="shared" si="13"/>
        <v>0</v>
      </c>
      <c r="AL21" s="114"/>
      <c r="AM21" s="324" t="e">
        <f t="shared" si="38"/>
        <v>#DIV/0!</v>
      </c>
      <c r="AN21" s="115"/>
      <c r="AO21" s="116"/>
      <c r="AP21" s="326">
        <f t="shared" si="15"/>
        <v>0</v>
      </c>
      <c r="AQ21" s="114"/>
      <c r="AR21" s="324" t="e">
        <f t="shared" si="39"/>
        <v>#DIV/0!</v>
      </c>
      <c r="AS21" s="115"/>
      <c r="AT21" s="116"/>
      <c r="AU21" s="326">
        <f t="shared" si="17"/>
        <v>0</v>
      </c>
      <c r="AV21" s="327">
        <f t="shared" si="19"/>
        <v>0</v>
      </c>
      <c r="AW21" s="328">
        <f t="shared" si="20"/>
        <v>0</v>
      </c>
      <c r="AX21" s="329">
        <f t="shared" si="21"/>
        <v>0</v>
      </c>
      <c r="AY21" s="330">
        <f t="shared" si="18"/>
        <v>0</v>
      </c>
    </row>
    <row r="22" spans="1:51" s="218" customFormat="1" x14ac:dyDescent="0.2">
      <c r="A22" s="458"/>
      <c r="B22" s="217"/>
      <c r="C22" s="114"/>
      <c r="D22" s="324" t="e">
        <f t="shared" si="31"/>
        <v>#DIV/0!</v>
      </c>
      <c r="E22" s="115"/>
      <c r="F22" s="116"/>
      <c r="G22" s="325">
        <f t="shared" si="1"/>
        <v>0</v>
      </c>
      <c r="H22" s="114"/>
      <c r="I22" s="324" t="e">
        <f t="shared" si="32"/>
        <v>#DIV/0!</v>
      </c>
      <c r="J22" s="115"/>
      <c r="K22" s="116"/>
      <c r="L22" s="325">
        <f t="shared" si="3"/>
        <v>0</v>
      </c>
      <c r="M22" s="114"/>
      <c r="N22" s="324" t="e">
        <f t="shared" si="33"/>
        <v>#DIV/0!</v>
      </c>
      <c r="O22" s="115"/>
      <c r="P22" s="116"/>
      <c r="Q22" s="325">
        <f t="shared" si="5"/>
        <v>0</v>
      </c>
      <c r="R22" s="114"/>
      <c r="S22" s="324" t="e">
        <f t="shared" si="34"/>
        <v>#DIV/0!</v>
      </c>
      <c r="T22" s="115"/>
      <c r="U22" s="116"/>
      <c r="V22" s="325">
        <f t="shared" si="7"/>
        <v>0</v>
      </c>
      <c r="W22" s="114"/>
      <c r="X22" s="324" t="e">
        <f t="shared" si="35"/>
        <v>#DIV/0!</v>
      </c>
      <c r="Y22" s="115"/>
      <c r="Z22" s="116"/>
      <c r="AA22" s="325">
        <f t="shared" si="9"/>
        <v>0</v>
      </c>
      <c r="AB22" s="114"/>
      <c r="AC22" s="324" t="e">
        <f t="shared" si="36"/>
        <v>#DIV/0!</v>
      </c>
      <c r="AD22" s="115"/>
      <c r="AE22" s="116"/>
      <c r="AF22" s="325">
        <f t="shared" si="11"/>
        <v>0</v>
      </c>
      <c r="AG22" s="114"/>
      <c r="AH22" s="324" t="e">
        <f t="shared" si="37"/>
        <v>#DIV/0!</v>
      </c>
      <c r="AI22" s="115"/>
      <c r="AJ22" s="116"/>
      <c r="AK22" s="325">
        <f t="shared" si="13"/>
        <v>0</v>
      </c>
      <c r="AL22" s="114"/>
      <c r="AM22" s="324" t="e">
        <f t="shared" si="38"/>
        <v>#DIV/0!</v>
      </c>
      <c r="AN22" s="115"/>
      <c r="AO22" s="116"/>
      <c r="AP22" s="326">
        <f t="shared" si="15"/>
        <v>0</v>
      </c>
      <c r="AQ22" s="114"/>
      <c r="AR22" s="324" t="e">
        <f t="shared" si="39"/>
        <v>#DIV/0!</v>
      </c>
      <c r="AS22" s="115"/>
      <c r="AT22" s="116"/>
      <c r="AU22" s="326">
        <f t="shared" si="17"/>
        <v>0</v>
      </c>
      <c r="AV22" s="327">
        <f t="shared" si="19"/>
        <v>0</v>
      </c>
      <c r="AW22" s="328">
        <f t="shared" si="20"/>
        <v>0</v>
      </c>
      <c r="AX22" s="329">
        <f t="shared" si="21"/>
        <v>0</v>
      </c>
      <c r="AY22" s="330">
        <f t="shared" si="18"/>
        <v>0</v>
      </c>
    </row>
    <row r="23" spans="1:51" s="218" customFormat="1" x14ac:dyDescent="0.2">
      <c r="A23" s="458"/>
      <c r="B23" s="217"/>
      <c r="C23" s="114"/>
      <c r="D23" s="324" t="e">
        <f t="shared" si="31"/>
        <v>#DIV/0!</v>
      </c>
      <c r="E23" s="115"/>
      <c r="F23" s="116"/>
      <c r="G23" s="325">
        <f t="shared" si="1"/>
        <v>0</v>
      </c>
      <c r="H23" s="114"/>
      <c r="I23" s="324" t="e">
        <f t="shared" si="32"/>
        <v>#DIV/0!</v>
      </c>
      <c r="J23" s="115"/>
      <c r="K23" s="116"/>
      <c r="L23" s="325">
        <f t="shared" si="3"/>
        <v>0</v>
      </c>
      <c r="M23" s="114"/>
      <c r="N23" s="324" t="e">
        <f t="shared" si="33"/>
        <v>#DIV/0!</v>
      </c>
      <c r="O23" s="115"/>
      <c r="P23" s="116"/>
      <c r="Q23" s="325">
        <f t="shared" si="5"/>
        <v>0</v>
      </c>
      <c r="R23" s="114"/>
      <c r="S23" s="324" t="e">
        <f t="shared" si="34"/>
        <v>#DIV/0!</v>
      </c>
      <c r="T23" s="115"/>
      <c r="U23" s="116"/>
      <c r="V23" s="325">
        <f t="shared" si="7"/>
        <v>0</v>
      </c>
      <c r="W23" s="114"/>
      <c r="X23" s="324" t="e">
        <f t="shared" si="35"/>
        <v>#DIV/0!</v>
      </c>
      <c r="Y23" s="115"/>
      <c r="Z23" s="116"/>
      <c r="AA23" s="325">
        <f t="shared" si="9"/>
        <v>0</v>
      </c>
      <c r="AB23" s="114"/>
      <c r="AC23" s="324" t="e">
        <f t="shared" si="36"/>
        <v>#DIV/0!</v>
      </c>
      <c r="AD23" s="115"/>
      <c r="AE23" s="116"/>
      <c r="AF23" s="325">
        <f t="shared" si="11"/>
        <v>0</v>
      </c>
      <c r="AG23" s="114"/>
      <c r="AH23" s="324" t="e">
        <f t="shared" si="37"/>
        <v>#DIV/0!</v>
      </c>
      <c r="AI23" s="115"/>
      <c r="AJ23" s="116"/>
      <c r="AK23" s="325">
        <f t="shared" si="13"/>
        <v>0</v>
      </c>
      <c r="AL23" s="114"/>
      <c r="AM23" s="324" t="e">
        <f t="shared" si="38"/>
        <v>#DIV/0!</v>
      </c>
      <c r="AN23" s="115"/>
      <c r="AO23" s="116"/>
      <c r="AP23" s="326">
        <f t="shared" si="15"/>
        <v>0</v>
      </c>
      <c r="AQ23" s="114"/>
      <c r="AR23" s="324" t="e">
        <f t="shared" si="39"/>
        <v>#DIV/0!</v>
      </c>
      <c r="AS23" s="115"/>
      <c r="AT23" s="116"/>
      <c r="AU23" s="326">
        <f t="shared" si="17"/>
        <v>0</v>
      </c>
      <c r="AV23" s="327">
        <f t="shared" si="19"/>
        <v>0</v>
      </c>
      <c r="AW23" s="328">
        <f t="shared" si="20"/>
        <v>0</v>
      </c>
      <c r="AX23" s="329">
        <f t="shared" si="21"/>
        <v>0</v>
      </c>
      <c r="AY23" s="330">
        <f t="shared" si="18"/>
        <v>0</v>
      </c>
    </row>
    <row r="24" spans="1:51" s="218" customFormat="1" x14ac:dyDescent="0.2">
      <c r="A24" s="458"/>
      <c r="B24" s="217"/>
      <c r="C24" s="114"/>
      <c r="D24" s="324" t="e">
        <f t="shared" si="31"/>
        <v>#DIV/0!</v>
      </c>
      <c r="E24" s="115"/>
      <c r="F24" s="116"/>
      <c r="G24" s="325">
        <f t="shared" si="1"/>
        <v>0</v>
      </c>
      <c r="H24" s="114"/>
      <c r="I24" s="324" t="e">
        <f t="shared" si="32"/>
        <v>#DIV/0!</v>
      </c>
      <c r="J24" s="115"/>
      <c r="K24" s="116"/>
      <c r="L24" s="325">
        <f t="shared" si="3"/>
        <v>0</v>
      </c>
      <c r="M24" s="114"/>
      <c r="N24" s="324" t="e">
        <f t="shared" si="33"/>
        <v>#DIV/0!</v>
      </c>
      <c r="O24" s="115"/>
      <c r="P24" s="116"/>
      <c r="Q24" s="325">
        <f t="shared" si="5"/>
        <v>0</v>
      </c>
      <c r="R24" s="114"/>
      <c r="S24" s="324" t="e">
        <f t="shared" si="34"/>
        <v>#DIV/0!</v>
      </c>
      <c r="T24" s="115"/>
      <c r="U24" s="116"/>
      <c r="V24" s="325">
        <f t="shared" si="7"/>
        <v>0</v>
      </c>
      <c r="W24" s="114"/>
      <c r="X24" s="324" t="e">
        <f t="shared" si="35"/>
        <v>#DIV/0!</v>
      </c>
      <c r="Y24" s="115"/>
      <c r="Z24" s="116"/>
      <c r="AA24" s="325">
        <f t="shared" si="9"/>
        <v>0</v>
      </c>
      <c r="AB24" s="114"/>
      <c r="AC24" s="324" t="e">
        <f t="shared" si="36"/>
        <v>#DIV/0!</v>
      </c>
      <c r="AD24" s="115"/>
      <c r="AE24" s="116"/>
      <c r="AF24" s="325">
        <f t="shared" si="11"/>
        <v>0</v>
      </c>
      <c r="AG24" s="114"/>
      <c r="AH24" s="324" t="e">
        <f t="shared" si="37"/>
        <v>#DIV/0!</v>
      </c>
      <c r="AI24" s="115"/>
      <c r="AJ24" s="116"/>
      <c r="AK24" s="325">
        <f t="shared" si="13"/>
        <v>0</v>
      </c>
      <c r="AL24" s="114"/>
      <c r="AM24" s="324" t="e">
        <f t="shared" si="38"/>
        <v>#DIV/0!</v>
      </c>
      <c r="AN24" s="115"/>
      <c r="AO24" s="116"/>
      <c r="AP24" s="326">
        <f t="shared" si="15"/>
        <v>0</v>
      </c>
      <c r="AQ24" s="114"/>
      <c r="AR24" s="324" t="e">
        <f t="shared" si="39"/>
        <v>#DIV/0!</v>
      </c>
      <c r="AS24" s="115"/>
      <c r="AT24" s="116"/>
      <c r="AU24" s="326">
        <f t="shared" si="17"/>
        <v>0</v>
      </c>
      <c r="AV24" s="327">
        <f t="shared" si="19"/>
        <v>0</v>
      </c>
      <c r="AW24" s="328">
        <f t="shared" si="20"/>
        <v>0</v>
      </c>
      <c r="AX24" s="329">
        <f t="shared" si="21"/>
        <v>0</v>
      </c>
      <c r="AY24" s="330">
        <f t="shared" si="18"/>
        <v>0</v>
      </c>
    </row>
    <row r="25" spans="1:51" s="218" customFormat="1" x14ac:dyDescent="0.2">
      <c r="A25" s="458"/>
      <c r="B25" s="217"/>
      <c r="C25" s="114"/>
      <c r="D25" s="324" t="e">
        <f t="shared" si="31"/>
        <v>#DIV/0!</v>
      </c>
      <c r="E25" s="115"/>
      <c r="F25" s="116"/>
      <c r="G25" s="325">
        <f t="shared" si="1"/>
        <v>0</v>
      </c>
      <c r="H25" s="114"/>
      <c r="I25" s="324" t="e">
        <f t="shared" si="32"/>
        <v>#DIV/0!</v>
      </c>
      <c r="J25" s="115"/>
      <c r="K25" s="116"/>
      <c r="L25" s="325">
        <f t="shared" si="3"/>
        <v>0</v>
      </c>
      <c r="M25" s="114"/>
      <c r="N25" s="324" t="e">
        <f t="shared" si="33"/>
        <v>#DIV/0!</v>
      </c>
      <c r="O25" s="115"/>
      <c r="P25" s="116"/>
      <c r="Q25" s="325">
        <f t="shared" si="5"/>
        <v>0</v>
      </c>
      <c r="R25" s="114"/>
      <c r="S25" s="324" t="e">
        <f t="shared" si="34"/>
        <v>#DIV/0!</v>
      </c>
      <c r="T25" s="115"/>
      <c r="U25" s="116"/>
      <c r="V25" s="325">
        <f t="shared" si="7"/>
        <v>0</v>
      </c>
      <c r="W25" s="114"/>
      <c r="X25" s="324" t="e">
        <f t="shared" si="35"/>
        <v>#DIV/0!</v>
      </c>
      <c r="Y25" s="115"/>
      <c r="Z25" s="116"/>
      <c r="AA25" s="325">
        <f t="shared" si="9"/>
        <v>0</v>
      </c>
      <c r="AB25" s="114"/>
      <c r="AC25" s="324" t="e">
        <f t="shared" si="36"/>
        <v>#DIV/0!</v>
      </c>
      <c r="AD25" s="115"/>
      <c r="AE25" s="116"/>
      <c r="AF25" s="325">
        <f t="shared" si="11"/>
        <v>0</v>
      </c>
      <c r="AG25" s="114"/>
      <c r="AH25" s="324" t="e">
        <f t="shared" si="37"/>
        <v>#DIV/0!</v>
      </c>
      <c r="AI25" s="115"/>
      <c r="AJ25" s="116"/>
      <c r="AK25" s="325">
        <f t="shared" si="13"/>
        <v>0</v>
      </c>
      <c r="AL25" s="114"/>
      <c r="AM25" s="324" t="e">
        <f t="shared" si="38"/>
        <v>#DIV/0!</v>
      </c>
      <c r="AN25" s="115"/>
      <c r="AO25" s="116"/>
      <c r="AP25" s="326">
        <f t="shared" si="15"/>
        <v>0</v>
      </c>
      <c r="AQ25" s="114"/>
      <c r="AR25" s="324" t="e">
        <f t="shared" si="39"/>
        <v>#DIV/0!</v>
      </c>
      <c r="AS25" s="115"/>
      <c r="AT25" s="116"/>
      <c r="AU25" s="326">
        <f t="shared" si="17"/>
        <v>0</v>
      </c>
      <c r="AV25" s="327">
        <f t="shared" si="19"/>
        <v>0</v>
      </c>
      <c r="AW25" s="328">
        <f t="shared" si="20"/>
        <v>0</v>
      </c>
      <c r="AX25" s="329">
        <f t="shared" si="21"/>
        <v>0</v>
      </c>
      <c r="AY25" s="330">
        <f t="shared" si="18"/>
        <v>0</v>
      </c>
    </row>
    <row r="26" spans="1:51" s="218" customFormat="1" x14ac:dyDescent="0.2">
      <c r="A26" s="458"/>
      <c r="B26" s="217"/>
      <c r="C26" s="114"/>
      <c r="D26" s="324" t="e">
        <f t="shared" si="31"/>
        <v>#DIV/0!</v>
      </c>
      <c r="E26" s="115"/>
      <c r="F26" s="116"/>
      <c r="G26" s="325">
        <f t="shared" si="1"/>
        <v>0</v>
      </c>
      <c r="H26" s="114"/>
      <c r="I26" s="324" t="e">
        <f t="shared" si="32"/>
        <v>#DIV/0!</v>
      </c>
      <c r="J26" s="115"/>
      <c r="K26" s="116"/>
      <c r="L26" s="325">
        <f t="shared" si="3"/>
        <v>0</v>
      </c>
      <c r="M26" s="114"/>
      <c r="N26" s="324" t="e">
        <f t="shared" si="33"/>
        <v>#DIV/0!</v>
      </c>
      <c r="O26" s="115"/>
      <c r="P26" s="116"/>
      <c r="Q26" s="325">
        <f t="shared" si="5"/>
        <v>0</v>
      </c>
      <c r="R26" s="114"/>
      <c r="S26" s="324" t="e">
        <f t="shared" si="34"/>
        <v>#DIV/0!</v>
      </c>
      <c r="T26" s="115"/>
      <c r="U26" s="116"/>
      <c r="V26" s="325">
        <f t="shared" si="7"/>
        <v>0</v>
      </c>
      <c r="W26" s="114"/>
      <c r="X26" s="324" t="e">
        <f t="shared" si="35"/>
        <v>#DIV/0!</v>
      </c>
      <c r="Y26" s="115"/>
      <c r="Z26" s="116"/>
      <c r="AA26" s="325">
        <f t="shared" si="9"/>
        <v>0</v>
      </c>
      <c r="AB26" s="114"/>
      <c r="AC26" s="324" t="e">
        <f t="shared" si="36"/>
        <v>#DIV/0!</v>
      </c>
      <c r="AD26" s="115"/>
      <c r="AE26" s="116"/>
      <c r="AF26" s="325">
        <f t="shared" si="11"/>
        <v>0</v>
      </c>
      <c r="AG26" s="114"/>
      <c r="AH26" s="324" t="e">
        <f t="shared" si="37"/>
        <v>#DIV/0!</v>
      </c>
      <c r="AI26" s="115"/>
      <c r="AJ26" s="116"/>
      <c r="AK26" s="325">
        <f t="shared" si="13"/>
        <v>0</v>
      </c>
      <c r="AL26" s="114"/>
      <c r="AM26" s="324" t="e">
        <f t="shared" si="38"/>
        <v>#DIV/0!</v>
      </c>
      <c r="AN26" s="115"/>
      <c r="AO26" s="116"/>
      <c r="AP26" s="326">
        <f t="shared" si="15"/>
        <v>0</v>
      </c>
      <c r="AQ26" s="114"/>
      <c r="AR26" s="324" t="e">
        <f t="shared" si="39"/>
        <v>#DIV/0!</v>
      </c>
      <c r="AS26" s="115"/>
      <c r="AT26" s="116"/>
      <c r="AU26" s="326">
        <f t="shared" si="17"/>
        <v>0</v>
      </c>
      <c r="AV26" s="327">
        <f t="shared" si="19"/>
        <v>0</v>
      </c>
      <c r="AW26" s="328">
        <f t="shared" si="20"/>
        <v>0</v>
      </c>
      <c r="AX26" s="329">
        <f t="shared" si="21"/>
        <v>0</v>
      </c>
      <c r="AY26" s="330">
        <f t="shared" si="18"/>
        <v>0</v>
      </c>
    </row>
    <row r="27" spans="1:51" s="218" customFormat="1" x14ac:dyDescent="0.2">
      <c r="A27" s="458"/>
      <c r="B27" s="217"/>
      <c r="C27" s="114"/>
      <c r="D27" s="324" t="e">
        <f t="shared" si="31"/>
        <v>#DIV/0!</v>
      </c>
      <c r="E27" s="115"/>
      <c r="F27" s="116"/>
      <c r="G27" s="325">
        <f t="shared" si="1"/>
        <v>0</v>
      </c>
      <c r="H27" s="114"/>
      <c r="I27" s="324" t="e">
        <f t="shared" si="32"/>
        <v>#DIV/0!</v>
      </c>
      <c r="J27" s="115"/>
      <c r="K27" s="116"/>
      <c r="L27" s="325">
        <f t="shared" si="3"/>
        <v>0</v>
      </c>
      <c r="M27" s="114"/>
      <c r="N27" s="324" t="e">
        <f t="shared" si="33"/>
        <v>#DIV/0!</v>
      </c>
      <c r="O27" s="115"/>
      <c r="P27" s="116"/>
      <c r="Q27" s="325">
        <f t="shared" si="5"/>
        <v>0</v>
      </c>
      <c r="R27" s="114"/>
      <c r="S27" s="324" t="e">
        <f t="shared" si="34"/>
        <v>#DIV/0!</v>
      </c>
      <c r="T27" s="115"/>
      <c r="U27" s="116"/>
      <c r="V27" s="325">
        <f t="shared" si="7"/>
        <v>0</v>
      </c>
      <c r="W27" s="114"/>
      <c r="X27" s="324" t="e">
        <f t="shared" si="35"/>
        <v>#DIV/0!</v>
      </c>
      <c r="Y27" s="115"/>
      <c r="Z27" s="116"/>
      <c r="AA27" s="325">
        <f t="shared" si="9"/>
        <v>0</v>
      </c>
      <c r="AB27" s="114"/>
      <c r="AC27" s="324" t="e">
        <f t="shared" si="36"/>
        <v>#DIV/0!</v>
      </c>
      <c r="AD27" s="115"/>
      <c r="AE27" s="116"/>
      <c r="AF27" s="325">
        <f t="shared" si="11"/>
        <v>0</v>
      </c>
      <c r="AG27" s="114"/>
      <c r="AH27" s="324" t="e">
        <f t="shared" si="37"/>
        <v>#DIV/0!</v>
      </c>
      <c r="AI27" s="115"/>
      <c r="AJ27" s="116"/>
      <c r="AK27" s="325">
        <f t="shared" si="13"/>
        <v>0</v>
      </c>
      <c r="AL27" s="114"/>
      <c r="AM27" s="324" t="e">
        <f t="shared" si="38"/>
        <v>#DIV/0!</v>
      </c>
      <c r="AN27" s="115"/>
      <c r="AO27" s="116"/>
      <c r="AP27" s="326">
        <f t="shared" si="15"/>
        <v>0</v>
      </c>
      <c r="AQ27" s="114"/>
      <c r="AR27" s="324" t="e">
        <f t="shared" si="39"/>
        <v>#DIV/0!</v>
      </c>
      <c r="AS27" s="115"/>
      <c r="AT27" s="116"/>
      <c r="AU27" s="326">
        <f t="shared" si="17"/>
        <v>0</v>
      </c>
      <c r="AV27" s="327">
        <f t="shared" si="19"/>
        <v>0</v>
      </c>
      <c r="AW27" s="328">
        <f t="shared" si="20"/>
        <v>0</v>
      </c>
      <c r="AX27" s="329">
        <f t="shared" si="21"/>
        <v>0</v>
      </c>
      <c r="AY27" s="330">
        <f t="shared" si="18"/>
        <v>0</v>
      </c>
    </row>
    <row r="28" spans="1:51" s="218" customFormat="1" x14ac:dyDescent="0.2">
      <c r="A28" s="458"/>
      <c r="B28" s="217"/>
      <c r="C28" s="114"/>
      <c r="D28" s="324" t="e">
        <f t="shared" si="31"/>
        <v>#DIV/0!</v>
      </c>
      <c r="E28" s="115"/>
      <c r="F28" s="116"/>
      <c r="G28" s="325">
        <f t="shared" si="1"/>
        <v>0</v>
      </c>
      <c r="H28" s="114"/>
      <c r="I28" s="324" t="e">
        <f t="shared" si="32"/>
        <v>#DIV/0!</v>
      </c>
      <c r="J28" s="115"/>
      <c r="K28" s="116"/>
      <c r="L28" s="325">
        <f t="shared" si="3"/>
        <v>0</v>
      </c>
      <c r="M28" s="114"/>
      <c r="N28" s="324" t="e">
        <f t="shared" si="33"/>
        <v>#DIV/0!</v>
      </c>
      <c r="O28" s="115"/>
      <c r="P28" s="116"/>
      <c r="Q28" s="325">
        <f t="shared" si="5"/>
        <v>0</v>
      </c>
      <c r="R28" s="114"/>
      <c r="S28" s="324" t="e">
        <f t="shared" si="34"/>
        <v>#DIV/0!</v>
      </c>
      <c r="T28" s="115"/>
      <c r="U28" s="116"/>
      <c r="V28" s="325">
        <f t="shared" si="7"/>
        <v>0</v>
      </c>
      <c r="W28" s="114"/>
      <c r="X28" s="324" t="e">
        <f t="shared" si="35"/>
        <v>#DIV/0!</v>
      </c>
      <c r="Y28" s="115"/>
      <c r="Z28" s="116"/>
      <c r="AA28" s="325">
        <f t="shared" si="9"/>
        <v>0</v>
      </c>
      <c r="AB28" s="114"/>
      <c r="AC28" s="324" t="e">
        <f t="shared" si="36"/>
        <v>#DIV/0!</v>
      </c>
      <c r="AD28" s="115"/>
      <c r="AE28" s="116"/>
      <c r="AF28" s="325">
        <f t="shared" si="11"/>
        <v>0</v>
      </c>
      <c r="AG28" s="114"/>
      <c r="AH28" s="324" t="e">
        <f t="shared" si="37"/>
        <v>#DIV/0!</v>
      </c>
      <c r="AI28" s="115"/>
      <c r="AJ28" s="116"/>
      <c r="AK28" s="325">
        <f t="shared" si="13"/>
        <v>0</v>
      </c>
      <c r="AL28" s="114"/>
      <c r="AM28" s="324" t="e">
        <f t="shared" si="38"/>
        <v>#DIV/0!</v>
      </c>
      <c r="AN28" s="115"/>
      <c r="AO28" s="116"/>
      <c r="AP28" s="326">
        <f t="shared" si="15"/>
        <v>0</v>
      </c>
      <c r="AQ28" s="114"/>
      <c r="AR28" s="324" t="e">
        <f t="shared" si="39"/>
        <v>#DIV/0!</v>
      </c>
      <c r="AS28" s="115"/>
      <c r="AT28" s="116"/>
      <c r="AU28" s="326">
        <f t="shared" si="17"/>
        <v>0</v>
      </c>
      <c r="AV28" s="327">
        <f t="shared" si="19"/>
        <v>0</v>
      </c>
      <c r="AW28" s="328">
        <f t="shared" si="20"/>
        <v>0</v>
      </c>
      <c r="AX28" s="329">
        <f t="shared" si="21"/>
        <v>0</v>
      </c>
      <c r="AY28" s="330">
        <f t="shared" si="18"/>
        <v>0</v>
      </c>
    </row>
    <row r="29" spans="1:51" s="218" customFormat="1" x14ac:dyDescent="0.2">
      <c r="A29" s="458"/>
      <c r="B29" s="217"/>
      <c r="C29" s="114"/>
      <c r="D29" s="324" t="e">
        <f t="shared" si="31"/>
        <v>#DIV/0!</v>
      </c>
      <c r="E29" s="115"/>
      <c r="F29" s="116"/>
      <c r="G29" s="325">
        <f t="shared" si="1"/>
        <v>0</v>
      </c>
      <c r="H29" s="114"/>
      <c r="I29" s="324" t="e">
        <f t="shared" si="32"/>
        <v>#DIV/0!</v>
      </c>
      <c r="J29" s="115"/>
      <c r="K29" s="116"/>
      <c r="L29" s="325">
        <f t="shared" si="3"/>
        <v>0</v>
      </c>
      <c r="M29" s="114"/>
      <c r="N29" s="324" t="e">
        <f t="shared" si="33"/>
        <v>#DIV/0!</v>
      </c>
      <c r="O29" s="115"/>
      <c r="P29" s="116"/>
      <c r="Q29" s="325">
        <f t="shared" si="5"/>
        <v>0</v>
      </c>
      <c r="R29" s="114"/>
      <c r="S29" s="324" t="e">
        <f t="shared" si="34"/>
        <v>#DIV/0!</v>
      </c>
      <c r="T29" s="115"/>
      <c r="U29" s="116"/>
      <c r="V29" s="325">
        <f t="shared" si="7"/>
        <v>0</v>
      </c>
      <c r="W29" s="114"/>
      <c r="X29" s="324" t="e">
        <f t="shared" si="35"/>
        <v>#DIV/0!</v>
      </c>
      <c r="Y29" s="115"/>
      <c r="Z29" s="116"/>
      <c r="AA29" s="325">
        <f t="shared" si="9"/>
        <v>0</v>
      </c>
      <c r="AB29" s="114"/>
      <c r="AC29" s="324" t="e">
        <f t="shared" si="36"/>
        <v>#DIV/0!</v>
      </c>
      <c r="AD29" s="115"/>
      <c r="AE29" s="116"/>
      <c r="AF29" s="325">
        <f t="shared" si="11"/>
        <v>0</v>
      </c>
      <c r="AG29" s="114"/>
      <c r="AH29" s="324" t="e">
        <f t="shared" si="37"/>
        <v>#DIV/0!</v>
      </c>
      <c r="AI29" s="115"/>
      <c r="AJ29" s="116"/>
      <c r="AK29" s="325">
        <f t="shared" si="13"/>
        <v>0</v>
      </c>
      <c r="AL29" s="114"/>
      <c r="AM29" s="324" t="e">
        <f t="shared" si="38"/>
        <v>#DIV/0!</v>
      </c>
      <c r="AN29" s="115"/>
      <c r="AO29" s="116"/>
      <c r="AP29" s="326">
        <f t="shared" si="15"/>
        <v>0</v>
      </c>
      <c r="AQ29" s="114"/>
      <c r="AR29" s="324" t="e">
        <f t="shared" si="39"/>
        <v>#DIV/0!</v>
      </c>
      <c r="AS29" s="115"/>
      <c r="AT29" s="116"/>
      <c r="AU29" s="326">
        <f t="shared" si="17"/>
        <v>0</v>
      </c>
      <c r="AV29" s="327">
        <f t="shared" si="19"/>
        <v>0</v>
      </c>
      <c r="AW29" s="328">
        <f t="shared" si="20"/>
        <v>0</v>
      </c>
      <c r="AX29" s="329">
        <f t="shared" si="21"/>
        <v>0</v>
      </c>
      <c r="AY29" s="330">
        <f t="shared" si="18"/>
        <v>0</v>
      </c>
    </row>
    <row r="30" spans="1:51" s="218" customFormat="1" x14ac:dyDescent="0.2">
      <c r="A30" s="458"/>
      <c r="B30" s="217"/>
      <c r="C30" s="114"/>
      <c r="D30" s="324" t="e">
        <f t="shared" si="31"/>
        <v>#DIV/0!</v>
      </c>
      <c r="E30" s="115"/>
      <c r="F30" s="116"/>
      <c r="G30" s="325">
        <f t="shared" si="1"/>
        <v>0</v>
      </c>
      <c r="H30" s="114"/>
      <c r="I30" s="324" t="e">
        <f t="shared" si="32"/>
        <v>#DIV/0!</v>
      </c>
      <c r="J30" s="115"/>
      <c r="K30" s="116"/>
      <c r="L30" s="325">
        <f t="shared" si="3"/>
        <v>0</v>
      </c>
      <c r="M30" s="114"/>
      <c r="N30" s="324" t="e">
        <f t="shared" si="33"/>
        <v>#DIV/0!</v>
      </c>
      <c r="O30" s="115"/>
      <c r="P30" s="116"/>
      <c r="Q30" s="325">
        <f t="shared" si="5"/>
        <v>0</v>
      </c>
      <c r="R30" s="114"/>
      <c r="S30" s="324" t="e">
        <f t="shared" si="34"/>
        <v>#DIV/0!</v>
      </c>
      <c r="T30" s="115"/>
      <c r="U30" s="116"/>
      <c r="V30" s="325">
        <f t="shared" si="7"/>
        <v>0</v>
      </c>
      <c r="W30" s="114"/>
      <c r="X30" s="324" t="e">
        <f t="shared" si="35"/>
        <v>#DIV/0!</v>
      </c>
      <c r="Y30" s="115"/>
      <c r="Z30" s="116"/>
      <c r="AA30" s="325">
        <f t="shared" si="9"/>
        <v>0</v>
      </c>
      <c r="AB30" s="114"/>
      <c r="AC30" s="324" t="e">
        <f t="shared" si="36"/>
        <v>#DIV/0!</v>
      </c>
      <c r="AD30" s="115"/>
      <c r="AE30" s="116"/>
      <c r="AF30" s="325">
        <f t="shared" si="11"/>
        <v>0</v>
      </c>
      <c r="AG30" s="114"/>
      <c r="AH30" s="324" t="e">
        <f t="shared" si="37"/>
        <v>#DIV/0!</v>
      </c>
      <c r="AI30" s="115"/>
      <c r="AJ30" s="116"/>
      <c r="AK30" s="325">
        <f t="shared" si="13"/>
        <v>0</v>
      </c>
      <c r="AL30" s="114"/>
      <c r="AM30" s="324" t="e">
        <f t="shared" si="38"/>
        <v>#DIV/0!</v>
      </c>
      <c r="AN30" s="115"/>
      <c r="AO30" s="116"/>
      <c r="AP30" s="326">
        <f t="shared" si="15"/>
        <v>0</v>
      </c>
      <c r="AQ30" s="114"/>
      <c r="AR30" s="324" t="e">
        <f t="shared" si="39"/>
        <v>#DIV/0!</v>
      </c>
      <c r="AS30" s="115"/>
      <c r="AT30" s="116"/>
      <c r="AU30" s="326">
        <f t="shared" si="17"/>
        <v>0</v>
      </c>
      <c r="AV30" s="327">
        <f t="shared" si="19"/>
        <v>0</v>
      </c>
      <c r="AW30" s="328">
        <f t="shared" si="20"/>
        <v>0</v>
      </c>
      <c r="AX30" s="329">
        <f t="shared" si="21"/>
        <v>0</v>
      </c>
      <c r="AY30" s="330">
        <f t="shared" si="18"/>
        <v>0</v>
      </c>
    </row>
    <row r="31" spans="1:51" s="218" customFormat="1" x14ac:dyDescent="0.2">
      <c r="A31" s="458"/>
      <c r="B31" s="217"/>
      <c r="C31" s="114"/>
      <c r="D31" s="324" t="e">
        <f t="shared" si="31"/>
        <v>#DIV/0!</v>
      </c>
      <c r="E31" s="115"/>
      <c r="F31" s="116"/>
      <c r="G31" s="325">
        <f t="shared" si="1"/>
        <v>0</v>
      </c>
      <c r="H31" s="114"/>
      <c r="I31" s="324" t="e">
        <f t="shared" si="32"/>
        <v>#DIV/0!</v>
      </c>
      <c r="J31" s="115"/>
      <c r="K31" s="116"/>
      <c r="L31" s="325">
        <f t="shared" si="3"/>
        <v>0</v>
      </c>
      <c r="M31" s="114"/>
      <c r="N31" s="324" t="e">
        <f t="shared" si="33"/>
        <v>#DIV/0!</v>
      </c>
      <c r="O31" s="115"/>
      <c r="P31" s="116"/>
      <c r="Q31" s="325">
        <f t="shared" si="5"/>
        <v>0</v>
      </c>
      <c r="R31" s="114"/>
      <c r="S31" s="324" t="e">
        <f t="shared" si="34"/>
        <v>#DIV/0!</v>
      </c>
      <c r="T31" s="115"/>
      <c r="U31" s="116"/>
      <c r="V31" s="325">
        <f t="shared" si="7"/>
        <v>0</v>
      </c>
      <c r="W31" s="114"/>
      <c r="X31" s="324" t="e">
        <f t="shared" si="35"/>
        <v>#DIV/0!</v>
      </c>
      <c r="Y31" s="115"/>
      <c r="Z31" s="116"/>
      <c r="AA31" s="325">
        <f t="shared" si="9"/>
        <v>0</v>
      </c>
      <c r="AB31" s="114"/>
      <c r="AC31" s="324" t="e">
        <f t="shared" si="36"/>
        <v>#DIV/0!</v>
      </c>
      <c r="AD31" s="115"/>
      <c r="AE31" s="116"/>
      <c r="AF31" s="325">
        <f t="shared" si="11"/>
        <v>0</v>
      </c>
      <c r="AG31" s="114"/>
      <c r="AH31" s="324" t="e">
        <f t="shared" si="37"/>
        <v>#DIV/0!</v>
      </c>
      <c r="AI31" s="115"/>
      <c r="AJ31" s="116"/>
      <c r="AK31" s="325">
        <f t="shared" si="13"/>
        <v>0</v>
      </c>
      <c r="AL31" s="114"/>
      <c r="AM31" s="324" t="e">
        <f t="shared" si="38"/>
        <v>#DIV/0!</v>
      </c>
      <c r="AN31" s="115"/>
      <c r="AO31" s="116"/>
      <c r="AP31" s="326">
        <f t="shared" si="15"/>
        <v>0</v>
      </c>
      <c r="AQ31" s="114"/>
      <c r="AR31" s="324" t="e">
        <f t="shared" si="39"/>
        <v>#DIV/0!</v>
      </c>
      <c r="AS31" s="115"/>
      <c r="AT31" s="116"/>
      <c r="AU31" s="326">
        <f t="shared" si="17"/>
        <v>0</v>
      </c>
      <c r="AV31" s="327">
        <f t="shared" si="19"/>
        <v>0</v>
      </c>
      <c r="AW31" s="328">
        <f t="shared" si="20"/>
        <v>0</v>
      </c>
      <c r="AX31" s="329">
        <f t="shared" si="21"/>
        <v>0</v>
      </c>
      <c r="AY31" s="330">
        <f t="shared" si="18"/>
        <v>0</v>
      </c>
    </row>
    <row r="32" spans="1:51" s="218" customFormat="1" x14ac:dyDescent="0.2">
      <c r="A32" s="458"/>
      <c r="B32" s="217"/>
      <c r="C32" s="114"/>
      <c r="D32" s="324" t="e">
        <f t="shared" si="31"/>
        <v>#DIV/0!</v>
      </c>
      <c r="E32" s="115"/>
      <c r="F32" s="116"/>
      <c r="G32" s="325">
        <f t="shared" si="1"/>
        <v>0</v>
      </c>
      <c r="H32" s="114"/>
      <c r="I32" s="324" t="e">
        <f t="shared" si="32"/>
        <v>#DIV/0!</v>
      </c>
      <c r="J32" s="115"/>
      <c r="K32" s="116"/>
      <c r="L32" s="325">
        <f t="shared" si="3"/>
        <v>0</v>
      </c>
      <c r="M32" s="114"/>
      <c r="N32" s="324" t="e">
        <f t="shared" si="33"/>
        <v>#DIV/0!</v>
      </c>
      <c r="O32" s="115"/>
      <c r="P32" s="116"/>
      <c r="Q32" s="325">
        <f t="shared" si="5"/>
        <v>0</v>
      </c>
      <c r="R32" s="114"/>
      <c r="S32" s="324" t="e">
        <f t="shared" si="34"/>
        <v>#DIV/0!</v>
      </c>
      <c r="T32" s="115"/>
      <c r="U32" s="116"/>
      <c r="V32" s="325">
        <f t="shared" si="7"/>
        <v>0</v>
      </c>
      <c r="W32" s="114"/>
      <c r="X32" s="324" t="e">
        <f t="shared" si="35"/>
        <v>#DIV/0!</v>
      </c>
      <c r="Y32" s="115"/>
      <c r="Z32" s="116"/>
      <c r="AA32" s="325">
        <f t="shared" si="9"/>
        <v>0</v>
      </c>
      <c r="AB32" s="114"/>
      <c r="AC32" s="324" t="e">
        <f t="shared" si="36"/>
        <v>#DIV/0!</v>
      </c>
      <c r="AD32" s="115"/>
      <c r="AE32" s="116"/>
      <c r="AF32" s="325">
        <f t="shared" si="11"/>
        <v>0</v>
      </c>
      <c r="AG32" s="114"/>
      <c r="AH32" s="324" t="e">
        <f t="shared" si="37"/>
        <v>#DIV/0!</v>
      </c>
      <c r="AI32" s="115"/>
      <c r="AJ32" s="116"/>
      <c r="AK32" s="325">
        <f t="shared" si="13"/>
        <v>0</v>
      </c>
      <c r="AL32" s="114"/>
      <c r="AM32" s="324" t="e">
        <f t="shared" si="38"/>
        <v>#DIV/0!</v>
      </c>
      <c r="AN32" s="115"/>
      <c r="AO32" s="116"/>
      <c r="AP32" s="326">
        <f t="shared" si="15"/>
        <v>0</v>
      </c>
      <c r="AQ32" s="114"/>
      <c r="AR32" s="324" t="e">
        <f t="shared" si="39"/>
        <v>#DIV/0!</v>
      </c>
      <c r="AS32" s="115"/>
      <c r="AT32" s="116"/>
      <c r="AU32" s="326">
        <f t="shared" si="17"/>
        <v>0</v>
      </c>
      <c r="AV32" s="327">
        <f t="shared" si="19"/>
        <v>0</v>
      </c>
      <c r="AW32" s="328">
        <f t="shared" si="20"/>
        <v>0</v>
      </c>
      <c r="AX32" s="329">
        <f t="shared" si="21"/>
        <v>0</v>
      </c>
      <c r="AY32" s="330">
        <f t="shared" si="18"/>
        <v>0</v>
      </c>
    </row>
    <row r="33" spans="1:51" s="218" customFormat="1" x14ac:dyDescent="0.2">
      <c r="A33" s="458"/>
      <c r="B33" s="217"/>
      <c r="C33" s="114"/>
      <c r="D33" s="324" t="e">
        <f t="shared" si="31"/>
        <v>#DIV/0!</v>
      </c>
      <c r="E33" s="115"/>
      <c r="F33" s="116"/>
      <c r="G33" s="325">
        <f t="shared" si="1"/>
        <v>0</v>
      </c>
      <c r="H33" s="114"/>
      <c r="I33" s="324" t="e">
        <f t="shared" si="32"/>
        <v>#DIV/0!</v>
      </c>
      <c r="J33" s="115"/>
      <c r="K33" s="116"/>
      <c r="L33" s="325">
        <f t="shared" si="3"/>
        <v>0</v>
      </c>
      <c r="M33" s="114"/>
      <c r="N33" s="324" t="e">
        <f t="shared" si="33"/>
        <v>#DIV/0!</v>
      </c>
      <c r="O33" s="115"/>
      <c r="P33" s="116"/>
      <c r="Q33" s="325">
        <f t="shared" si="5"/>
        <v>0</v>
      </c>
      <c r="R33" s="114"/>
      <c r="S33" s="324" t="e">
        <f t="shared" si="34"/>
        <v>#DIV/0!</v>
      </c>
      <c r="T33" s="115"/>
      <c r="U33" s="116"/>
      <c r="V33" s="325">
        <f t="shared" si="7"/>
        <v>0</v>
      </c>
      <c r="W33" s="114"/>
      <c r="X33" s="324" t="e">
        <f t="shared" si="35"/>
        <v>#DIV/0!</v>
      </c>
      <c r="Y33" s="115"/>
      <c r="Z33" s="116"/>
      <c r="AA33" s="325">
        <f t="shared" si="9"/>
        <v>0</v>
      </c>
      <c r="AB33" s="114"/>
      <c r="AC33" s="324" t="e">
        <f t="shared" si="36"/>
        <v>#DIV/0!</v>
      </c>
      <c r="AD33" s="115"/>
      <c r="AE33" s="116"/>
      <c r="AF33" s="325">
        <f t="shared" si="11"/>
        <v>0</v>
      </c>
      <c r="AG33" s="114"/>
      <c r="AH33" s="324" t="e">
        <f t="shared" si="37"/>
        <v>#DIV/0!</v>
      </c>
      <c r="AI33" s="115"/>
      <c r="AJ33" s="116"/>
      <c r="AK33" s="325">
        <f t="shared" si="13"/>
        <v>0</v>
      </c>
      <c r="AL33" s="114"/>
      <c r="AM33" s="324" t="e">
        <f t="shared" si="38"/>
        <v>#DIV/0!</v>
      </c>
      <c r="AN33" s="115"/>
      <c r="AO33" s="116"/>
      <c r="AP33" s="326">
        <f t="shared" si="15"/>
        <v>0</v>
      </c>
      <c r="AQ33" s="114"/>
      <c r="AR33" s="324" t="e">
        <f t="shared" si="39"/>
        <v>#DIV/0!</v>
      </c>
      <c r="AS33" s="115"/>
      <c r="AT33" s="116"/>
      <c r="AU33" s="326">
        <f t="shared" si="17"/>
        <v>0</v>
      </c>
      <c r="AV33" s="327">
        <f t="shared" si="19"/>
        <v>0</v>
      </c>
      <c r="AW33" s="328">
        <f t="shared" si="20"/>
        <v>0</v>
      </c>
      <c r="AX33" s="329">
        <f t="shared" si="21"/>
        <v>0</v>
      </c>
      <c r="AY33" s="330">
        <f t="shared" si="18"/>
        <v>0</v>
      </c>
    </row>
    <row r="34" spans="1:51" s="218" customFormat="1" x14ac:dyDescent="0.2">
      <c r="A34" s="458"/>
      <c r="B34" s="217"/>
      <c r="C34" s="114"/>
      <c r="D34" s="324" t="e">
        <f t="shared" si="31"/>
        <v>#DIV/0!</v>
      </c>
      <c r="E34" s="115"/>
      <c r="F34" s="116"/>
      <c r="G34" s="325">
        <f t="shared" si="1"/>
        <v>0</v>
      </c>
      <c r="H34" s="114"/>
      <c r="I34" s="324" t="e">
        <f t="shared" si="32"/>
        <v>#DIV/0!</v>
      </c>
      <c r="J34" s="115"/>
      <c r="K34" s="116"/>
      <c r="L34" s="325">
        <f t="shared" si="3"/>
        <v>0</v>
      </c>
      <c r="M34" s="114"/>
      <c r="N34" s="324" t="e">
        <f t="shared" si="33"/>
        <v>#DIV/0!</v>
      </c>
      <c r="O34" s="115"/>
      <c r="P34" s="116"/>
      <c r="Q34" s="325">
        <f t="shared" si="5"/>
        <v>0</v>
      </c>
      <c r="R34" s="114"/>
      <c r="S34" s="324" t="e">
        <f t="shared" si="34"/>
        <v>#DIV/0!</v>
      </c>
      <c r="T34" s="115"/>
      <c r="U34" s="116"/>
      <c r="V34" s="325">
        <f t="shared" si="7"/>
        <v>0</v>
      </c>
      <c r="W34" s="114"/>
      <c r="X34" s="324" t="e">
        <f t="shared" si="35"/>
        <v>#DIV/0!</v>
      </c>
      <c r="Y34" s="115"/>
      <c r="Z34" s="116"/>
      <c r="AA34" s="325">
        <f t="shared" si="9"/>
        <v>0</v>
      </c>
      <c r="AB34" s="114"/>
      <c r="AC34" s="324" t="e">
        <f t="shared" si="36"/>
        <v>#DIV/0!</v>
      </c>
      <c r="AD34" s="115"/>
      <c r="AE34" s="116"/>
      <c r="AF34" s="325">
        <f t="shared" si="11"/>
        <v>0</v>
      </c>
      <c r="AG34" s="114"/>
      <c r="AH34" s="324" t="e">
        <f t="shared" si="37"/>
        <v>#DIV/0!</v>
      </c>
      <c r="AI34" s="115"/>
      <c r="AJ34" s="116"/>
      <c r="AK34" s="325">
        <f t="shared" si="13"/>
        <v>0</v>
      </c>
      <c r="AL34" s="114"/>
      <c r="AM34" s="324" t="e">
        <f t="shared" si="38"/>
        <v>#DIV/0!</v>
      </c>
      <c r="AN34" s="115"/>
      <c r="AO34" s="116"/>
      <c r="AP34" s="326">
        <f t="shared" si="15"/>
        <v>0</v>
      </c>
      <c r="AQ34" s="114"/>
      <c r="AR34" s="324" t="e">
        <f t="shared" si="39"/>
        <v>#DIV/0!</v>
      </c>
      <c r="AS34" s="115"/>
      <c r="AT34" s="116"/>
      <c r="AU34" s="326">
        <f t="shared" si="17"/>
        <v>0</v>
      </c>
      <c r="AV34" s="327">
        <f t="shared" si="19"/>
        <v>0</v>
      </c>
      <c r="AW34" s="328">
        <f t="shared" si="20"/>
        <v>0</v>
      </c>
      <c r="AX34" s="329">
        <f t="shared" si="21"/>
        <v>0</v>
      </c>
      <c r="AY34" s="330">
        <f t="shared" si="18"/>
        <v>0</v>
      </c>
    </row>
    <row r="35" spans="1:51" s="218" customFormat="1" x14ac:dyDescent="0.2">
      <c r="A35" s="458"/>
      <c r="B35" s="217"/>
      <c r="C35" s="114"/>
      <c r="D35" s="324" t="e">
        <f t="shared" si="31"/>
        <v>#DIV/0!</v>
      </c>
      <c r="E35" s="115"/>
      <c r="F35" s="116"/>
      <c r="G35" s="325">
        <f t="shared" si="1"/>
        <v>0</v>
      </c>
      <c r="H35" s="114"/>
      <c r="I35" s="324" t="e">
        <f t="shared" si="32"/>
        <v>#DIV/0!</v>
      </c>
      <c r="J35" s="115"/>
      <c r="K35" s="116"/>
      <c r="L35" s="325">
        <f t="shared" si="3"/>
        <v>0</v>
      </c>
      <c r="M35" s="114"/>
      <c r="N35" s="324" t="e">
        <f t="shared" si="33"/>
        <v>#DIV/0!</v>
      </c>
      <c r="O35" s="115"/>
      <c r="P35" s="116"/>
      <c r="Q35" s="325">
        <f t="shared" si="5"/>
        <v>0</v>
      </c>
      <c r="R35" s="114"/>
      <c r="S35" s="324" t="e">
        <f t="shared" si="34"/>
        <v>#DIV/0!</v>
      </c>
      <c r="T35" s="115"/>
      <c r="U35" s="116"/>
      <c r="V35" s="325">
        <f t="shared" si="7"/>
        <v>0</v>
      </c>
      <c r="W35" s="114"/>
      <c r="X35" s="324" t="e">
        <f t="shared" si="35"/>
        <v>#DIV/0!</v>
      </c>
      <c r="Y35" s="115"/>
      <c r="Z35" s="116"/>
      <c r="AA35" s="325">
        <f t="shared" si="9"/>
        <v>0</v>
      </c>
      <c r="AB35" s="114"/>
      <c r="AC35" s="324" t="e">
        <f t="shared" si="36"/>
        <v>#DIV/0!</v>
      </c>
      <c r="AD35" s="115"/>
      <c r="AE35" s="116"/>
      <c r="AF35" s="325">
        <f t="shared" si="11"/>
        <v>0</v>
      </c>
      <c r="AG35" s="114"/>
      <c r="AH35" s="324" t="e">
        <f t="shared" si="37"/>
        <v>#DIV/0!</v>
      </c>
      <c r="AI35" s="115"/>
      <c r="AJ35" s="116"/>
      <c r="AK35" s="325">
        <f t="shared" si="13"/>
        <v>0</v>
      </c>
      <c r="AL35" s="114"/>
      <c r="AM35" s="324" t="e">
        <f t="shared" si="38"/>
        <v>#DIV/0!</v>
      </c>
      <c r="AN35" s="115"/>
      <c r="AO35" s="116"/>
      <c r="AP35" s="326">
        <f t="shared" si="15"/>
        <v>0</v>
      </c>
      <c r="AQ35" s="114"/>
      <c r="AR35" s="324" t="e">
        <f t="shared" si="39"/>
        <v>#DIV/0!</v>
      </c>
      <c r="AS35" s="115"/>
      <c r="AT35" s="116"/>
      <c r="AU35" s="326">
        <f t="shared" si="17"/>
        <v>0</v>
      </c>
      <c r="AV35" s="327">
        <f t="shared" si="19"/>
        <v>0</v>
      </c>
      <c r="AW35" s="328">
        <f t="shared" si="20"/>
        <v>0</v>
      </c>
      <c r="AX35" s="329">
        <f t="shared" si="21"/>
        <v>0</v>
      </c>
      <c r="AY35" s="330">
        <f t="shared" si="18"/>
        <v>0</v>
      </c>
    </row>
    <row r="36" spans="1:51" s="218" customFormat="1" x14ac:dyDescent="0.2">
      <c r="A36" s="458"/>
      <c r="B36" s="217"/>
      <c r="C36" s="114"/>
      <c r="D36" s="324" t="e">
        <f t="shared" si="31"/>
        <v>#DIV/0!</v>
      </c>
      <c r="E36" s="115"/>
      <c r="F36" s="116"/>
      <c r="G36" s="325">
        <f t="shared" si="1"/>
        <v>0</v>
      </c>
      <c r="H36" s="114"/>
      <c r="I36" s="324" t="e">
        <f t="shared" si="32"/>
        <v>#DIV/0!</v>
      </c>
      <c r="J36" s="115"/>
      <c r="K36" s="116"/>
      <c r="L36" s="325">
        <f t="shared" si="3"/>
        <v>0</v>
      </c>
      <c r="M36" s="114"/>
      <c r="N36" s="324" t="e">
        <f t="shared" si="33"/>
        <v>#DIV/0!</v>
      </c>
      <c r="O36" s="115"/>
      <c r="P36" s="116"/>
      <c r="Q36" s="325">
        <f t="shared" si="5"/>
        <v>0</v>
      </c>
      <c r="R36" s="114"/>
      <c r="S36" s="324" t="e">
        <f t="shared" si="34"/>
        <v>#DIV/0!</v>
      </c>
      <c r="T36" s="115"/>
      <c r="U36" s="116"/>
      <c r="V36" s="325">
        <f t="shared" si="7"/>
        <v>0</v>
      </c>
      <c r="W36" s="114"/>
      <c r="X36" s="324" t="e">
        <f t="shared" si="35"/>
        <v>#DIV/0!</v>
      </c>
      <c r="Y36" s="115"/>
      <c r="Z36" s="116"/>
      <c r="AA36" s="325">
        <f t="shared" si="9"/>
        <v>0</v>
      </c>
      <c r="AB36" s="114"/>
      <c r="AC36" s="324" t="e">
        <f t="shared" si="36"/>
        <v>#DIV/0!</v>
      </c>
      <c r="AD36" s="115"/>
      <c r="AE36" s="116"/>
      <c r="AF36" s="325">
        <f t="shared" si="11"/>
        <v>0</v>
      </c>
      <c r="AG36" s="114"/>
      <c r="AH36" s="324" t="e">
        <f t="shared" si="37"/>
        <v>#DIV/0!</v>
      </c>
      <c r="AI36" s="115"/>
      <c r="AJ36" s="116"/>
      <c r="AK36" s="325">
        <f t="shared" si="13"/>
        <v>0</v>
      </c>
      <c r="AL36" s="114"/>
      <c r="AM36" s="324" t="e">
        <f t="shared" si="38"/>
        <v>#DIV/0!</v>
      </c>
      <c r="AN36" s="115"/>
      <c r="AO36" s="116"/>
      <c r="AP36" s="326">
        <f t="shared" si="15"/>
        <v>0</v>
      </c>
      <c r="AQ36" s="114"/>
      <c r="AR36" s="324" t="e">
        <f t="shared" si="39"/>
        <v>#DIV/0!</v>
      </c>
      <c r="AS36" s="115"/>
      <c r="AT36" s="116"/>
      <c r="AU36" s="326">
        <f t="shared" si="17"/>
        <v>0</v>
      </c>
      <c r="AV36" s="327">
        <f t="shared" si="19"/>
        <v>0</v>
      </c>
      <c r="AW36" s="328">
        <f t="shared" si="20"/>
        <v>0</v>
      </c>
      <c r="AX36" s="329">
        <f t="shared" si="21"/>
        <v>0</v>
      </c>
      <c r="AY36" s="330">
        <f t="shared" si="18"/>
        <v>0</v>
      </c>
    </row>
    <row r="37" spans="1:51" s="218" customFormat="1" hidden="1" x14ac:dyDescent="0.2">
      <c r="A37" s="458"/>
      <c r="B37" s="217"/>
      <c r="C37" s="114"/>
      <c r="D37" s="324" t="e">
        <f t="shared" si="31"/>
        <v>#DIV/0!</v>
      </c>
      <c r="E37" s="115"/>
      <c r="F37" s="116"/>
      <c r="G37" s="325">
        <f t="shared" si="1"/>
        <v>0</v>
      </c>
      <c r="H37" s="114"/>
      <c r="I37" s="324" t="e">
        <f t="shared" si="32"/>
        <v>#DIV/0!</v>
      </c>
      <c r="J37" s="115"/>
      <c r="K37" s="116"/>
      <c r="L37" s="325">
        <f t="shared" si="3"/>
        <v>0</v>
      </c>
      <c r="M37" s="114"/>
      <c r="N37" s="324" t="e">
        <f t="shared" si="33"/>
        <v>#DIV/0!</v>
      </c>
      <c r="O37" s="115"/>
      <c r="P37" s="116"/>
      <c r="Q37" s="325">
        <f t="shared" si="5"/>
        <v>0</v>
      </c>
      <c r="R37" s="114"/>
      <c r="S37" s="324" t="e">
        <f t="shared" si="34"/>
        <v>#DIV/0!</v>
      </c>
      <c r="T37" s="115"/>
      <c r="U37" s="116"/>
      <c r="V37" s="325">
        <f t="shared" si="7"/>
        <v>0</v>
      </c>
      <c r="W37" s="114"/>
      <c r="X37" s="324" t="e">
        <f t="shared" si="35"/>
        <v>#DIV/0!</v>
      </c>
      <c r="Y37" s="115"/>
      <c r="Z37" s="116"/>
      <c r="AA37" s="325">
        <f t="shared" si="9"/>
        <v>0</v>
      </c>
      <c r="AB37" s="114"/>
      <c r="AC37" s="324" t="e">
        <f t="shared" si="36"/>
        <v>#DIV/0!</v>
      </c>
      <c r="AD37" s="115"/>
      <c r="AE37" s="116"/>
      <c r="AF37" s="325">
        <f t="shared" si="11"/>
        <v>0</v>
      </c>
      <c r="AG37" s="114"/>
      <c r="AH37" s="324" t="e">
        <f t="shared" si="37"/>
        <v>#DIV/0!</v>
      </c>
      <c r="AI37" s="115"/>
      <c r="AJ37" s="116"/>
      <c r="AK37" s="325">
        <f t="shared" si="13"/>
        <v>0</v>
      </c>
      <c r="AL37" s="114"/>
      <c r="AM37" s="324" t="e">
        <f t="shared" si="38"/>
        <v>#DIV/0!</v>
      </c>
      <c r="AN37" s="115"/>
      <c r="AO37" s="116"/>
      <c r="AP37" s="326">
        <f t="shared" si="15"/>
        <v>0</v>
      </c>
      <c r="AQ37" s="114"/>
      <c r="AR37" s="324" t="e">
        <f t="shared" si="39"/>
        <v>#DIV/0!</v>
      </c>
      <c r="AS37" s="115"/>
      <c r="AT37" s="116"/>
      <c r="AU37" s="326">
        <f t="shared" si="17"/>
        <v>0</v>
      </c>
      <c r="AV37" s="327">
        <f t="shared" si="19"/>
        <v>0</v>
      </c>
      <c r="AW37" s="328">
        <f t="shared" si="20"/>
        <v>0</v>
      </c>
      <c r="AX37" s="329">
        <f t="shared" si="21"/>
        <v>0</v>
      </c>
      <c r="AY37" s="330">
        <f t="shared" si="18"/>
        <v>0</v>
      </c>
    </row>
    <row r="38" spans="1:51" s="218" customFormat="1" hidden="1" x14ac:dyDescent="0.2">
      <c r="A38" s="458"/>
      <c r="B38" s="217"/>
      <c r="C38" s="114"/>
      <c r="D38" s="324" t="e">
        <f t="shared" si="31"/>
        <v>#DIV/0!</v>
      </c>
      <c r="E38" s="115"/>
      <c r="F38" s="116"/>
      <c r="G38" s="325">
        <f t="shared" si="1"/>
        <v>0</v>
      </c>
      <c r="H38" s="114"/>
      <c r="I38" s="324" t="e">
        <f t="shared" si="32"/>
        <v>#DIV/0!</v>
      </c>
      <c r="J38" s="115"/>
      <c r="K38" s="116"/>
      <c r="L38" s="325">
        <f t="shared" si="3"/>
        <v>0</v>
      </c>
      <c r="M38" s="114"/>
      <c r="N38" s="324" t="e">
        <f t="shared" si="33"/>
        <v>#DIV/0!</v>
      </c>
      <c r="O38" s="115"/>
      <c r="P38" s="116"/>
      <c r="Q38" s="325">
        <f t="shared" si="5"/>
        <v>0</v>
      </c>
      <c r="R38" s="114"/>
      <c r="S38" s="324" t="e">
        <f t="shared" si="34"/>
        <v>#DIV/0!</v>
      </c>
      <c r="T38" s="115"/>
      <c r="U38" s="116"/>
      <c r="V38" s="325">
        <f t="shared" si="7"/>
        <v>0</v>
      </c>
      <c r="W38" s="114"/>
      <c r="X38" s="324" t="e">
        <f t="shared" si="35"/>
        <v>#DIV/0!</v>
      </c>
      <c r="Y38" s="115"/>
      <c r="Z38" s="116"/>
      <c r="AA38" s="325">
        <f t="shared" si="9"/>
        <v>0</v>
      </c>
      <c r="AB38" s="114"/>
      <c r="AC38" s="324" t="e">
        <f t="shared" si="36"/>
        <v>#DIV/0!</v>
      </c>
      <c r="AD38" s="115"/>
      <c r="AE38" s="116"/>
      <c r="AF38" s="325">
        <f t="shared" si="11"/>
        <v>0</v>
      </c>
      <c r="AG38" s="114"/>
      <c r="AH38" s="324" t="e">
        <f t="shared" si="37"/>
        <v>#DIV/0!</v>
      </c>
      <c r="AI38" s="115"/>
      <c r="AJ38" s="116"/>
      <c r="AK38" s="325">
        <f t="shared" si="13"/>
        <v>0</v>
      </c>
      <c r="AL38" s="114"/>
      <c r="AM38" s="324" t="e">
        <f t="shared" si="38"/>
        <v>#DIV/0!</v>
      </c>
      <c r="AN38" s="115"/>
      <c r="AO38" s="116"/>
      <c r="AP38" s="326">
        <f t="shared" si="15"/>
        <v>0</v>
      </c>
      <c r="AQ38" s="114"/>
      <c r="AR38" s="324" t="e">
        <f t="shared" si="39"/>
        <v>#DIV/0!</v>
      </c>
      <c r="AS38" s="115"/>
      <c r="AT38" s="116"/>
      <c r="AU38" s="326">
        <f t="shared" si="17"/>
        <v>0</v>
      </c>
      <c r="AV38" s="327">
        <f t="shared" ref="AV38:AV101" si="40">SUM(C38,H38,M38,R38,W38,AB38,AG38,AL38,AQ38)</f>
        <v>0</v>
      </c>
      <c r="AW38" s="328">
        <f t="shared" ref="AW38:AW101" si="41">E38+J38+O38+T38+Y38+AD38+AI38+AN38+AS38</f>
        <v>0</v>
      </c>
      <c r="AX38" s="329">
        <f t="shared" ref="AX38:AX101" si="42">F38+K38+P38+U38+Z38+AE38+AJ38+AO38+AT38</f>
        <v>0</v>
      </c>
      <c r="AY38" s="330">
        <f t="shared" ref="AY38:AY101" si="43">+AW38+AX38</f>
        <v>0</v>
      </c>
    </row>
    <row r="39" spans="1:51" s="218" customFormat="1" hidden="1" x14ac:dyDescent="0.2">
      <c r="A39" s="458"/>
      <c r="B39" s="217"/>
      <c r="C39" s="114"/>
      <c r="D39" s="324" t="e">
        <f t="shared" si="31"/>
        <v>#DIV/0!</v>
      </c>
      <c r="E39" s="115"/>
      <c r="F39" s="116"/>
      <c r="G39" s="325">
        <f t="shared" si="1"/>
        <v>0</v>
      </c>
      <c r="H39" s="114"/>
      <c r="I39" s="324" t="e">
        <f t="shared" si="32"/>
        <v>#DIV/0!</v>
      </c>
      <c r="J39" s="115"/>
      <c r="K39" s="116"/>
      <c r="L39" s="325">
        <f t="shared" si="3"/>
        <v>0</v>
      </c>
      <c r="M39" s="114"/>
      <c r="N39" s="324" t="e">
        <f t="shared" si="33"/>
        <v>#DIV/0!</v>
      </c>
      <c r="O39" s="115"/>
      <c r="P39" s="116"/>
      <c r="Q39" s="325">
        <f t="shared" si="5"/>
        <v>0</v>
      </c>
      <c r="R39" s="114"/>
      <c r="S39" s="324" t="e">
        <f t="shared" si="34"/>
        <v>#DIV/0!</v>
      </c>
      <c r="T39" s="115"/>
      <c r="U39" s="116"/>
      <c r="V39" s="325">
        <f t="shared" si="7"/>
        <v>0</v>
      </c>
      <c r="W39" s="114"/>
      <c r="X39" s="324" t="e">
        <f t="shared" si="35"/>
        <v>#DIV/0!</v>
      </c>
      <c r="Y39" s="115"/>
      <c r="Z39" s="116"/>
      <c r="AA39" s="325">
        <f t="shared" si="9"/>
        <v>0</v>
      </c>
      <c r="AB39" s="114"/>
      <c r="AC39" s="324" t="e">
        <f t="shared" si="36"/>
        <v>#DIV/0!</v>
      </c>
      <c r="AD39" s="115"/>
      <c r="AE39" s="116"/>
      <c r="AF39" s="325">
        <f t="shared" si="11"/>
        <v>0</v>
      </c>
      <c r="AG39" s="114"/>
      <c r="AH39" s="324" t="e">
        <f t="shared" si="37"/>
        <v>#DIV/0!</v>
      </c>
      <c r="AI39" s="115"/>
      <c r="AJ39" s="116"/>
      <c r="AK39" s="325">
        <f t="shared" si="13"/>
        <v>0</v>
      </c>
      <c r="AL39" s="114"/>
      <c r="AM39" s="324" t="e">
        <f t="shared" si="38"/>
        <v>#DIV/0!</v>
      </c>
      <c r="AN39" s="115"/>
      <c r="AO39" s="116"/>
      <c r="AP39" s="326">
        <f t="shared" si="15"/>
        <v>0</v>
      </c>
      <c r="AQ39" s="114"/>
      <c r="AR39" s="324" t="e">
        <f t="shared" si="39"/>
        <v>#DIV/0!</v>
      </c>
      <c r="AS39" s="115"/>
      <c r="AT39" s="116"/>
      <c r="AU39" s="326">
        <f t="shared" si="17"/>
        <v>0</v>
      </c>
      <c r="AV39" s="327">
        <f t="shared" si="40"/>
        <v>0</v>
      </c>
      <c r="AW39" s="328">
        <f t="shared" si="41"/>
        <v>0</v>
      </c>
      <c r="AX39" s="329">
        <f t="shared" si="42"/>
        <v>0</v>
      </c>
      <c r="AY39" s="330">
        <f t="shared" si="43"/>
        <v>0</v>
      </c>
    </row>
    <row r="40" spans="1:51" s="218" customFormat="1" hidden="1" x14ac:dyDescent="0.2">
      <c r="A40" s="458"/>
      <c r="B40" s="217"/>
      <c r="C40" s="114"/>
      <c r="D40" s="324" t="e">
        <f t="shared" si="31"/>
        <v>#DIV/0!</v>
      </c>
      <c r="E40" s="115"/>
      <c r="F40" s="116"/>
      <c r="G40" s="325">
        <f t="shared" si="1"/>
        <v>0</v>
      </c>
      <c r="H40" s="114"/>
      <c r="I40" s="324" t="e">
        <f t="shared" si="32"/>
        <v>#DIV/0!</v>
      </c>
      <c r="J40" s="115"/>
      <c r="K40" s="116"/>
      <c r="L40" s="325">
        <f t="shared" si="3"/>
        <v>0</v>
      </c>
      <c r="M40" s="114"/>
      <c r="N40" s="331" t="e">
        <f t="shared" si="33"/>
        <v>#DIV/0!</v>
      </c>
      <c r="O40" s="115"/>
      <c r="P40" s="116"/>
      <c r="Q40" s="325">
        <f t="shared" si="5"/>
        <v>0</v>
      </c>
      <c r="R40" s="114"/>
      <c r="S40" s="324" t="e">
        <f t="shared" si="34"/>
        <v>#DIV/0!</v>
      </c>
      <c r="T40" s="115"/>
      <c r="U40" s="116"/>
      <c r="V40" s="325">
        <f t="shared" si="7"/>
        <v>0</v>
      </c>
      <c r="W40" s="114"/>
      <c r="X40" s="324" t="e">
        <f t="shared" si="35"/>
        <v>#DIV/0!</v>
      </c>
      <c r="Y40" s="115"/>
      <c r="Z40" s="116"/>
      <c r="AA40" s="325">
        <f t="shared" si="9"/>
        <v>0</v>
      </c>
      <c r="AB40" s="114"/>
      <c r="AC40" s="324" t="e">
        <f t="shared" si="36"/>
        <v>#DIV/0!</v>
      </c>
      <c r="AD40" s="115"/>
      <c r="AE40" s="116"/>
      <c r="AF40" s="325">
        <f t="shared" si="11"/>
        <v>0</v>
      </c>
      <c r="AG40" s="114"/>
      <c r="AH40" s="324" t="e">
        <f t="shared" si="37"/>
        <v>#DIV/0!</v>
      </c>
      <c r="AI40" s="115"/>
      <c r="AJ40" s="116"/>
      <c r="AK40" s="325">
        <f t="shared" si="13"/>
        <v>0</v>
      </c>
      <c r="AL40" s="114"/>
      <c r="AM40" s="324" t="e">
        <f t="shared" si="38"/>
        <v>#DIV/0!</v>
      </c>
      <c r="AN40" s="115"/>
      <c r="AO40" s="116"/>
      <c r="AP40" s="326">
        <f t="shared" si="15"/>
        <v>0</v>
      </c>
      <c r="AQ40" s="114"/>
      <c r="AR40" s="324" t="e">
        <f t="shared" si="39"/>
        <v>#DIV/0!</v>
      </c>
      <c r="AS40" s="115"/>
      <c r="AT40" s="116"/>
      <c r="AU40" s="326">
        <f t="shared" si="17"/>
        <v>0</v>
      </c>
      <c r="AV40" s="327">
        <f t="shared" si="40"/>
        <v>0</v>
      </c>
      <c r="AW40" s="328">
        <f t="shared" si="41"/>
        <v>0</v>
      </c>
      <c r="AX40" s="329">
        <f t="shared" si="42"/>
        <v>0</v>
      </c>
      <c r="AY40" s="330">
        <f t="shared" si="43"/>
        <v>0</v>
      </c>
    </row>
    <row r="41" spans="1:51" s="218" customFormat="1" hidden="1" x14ac:dyDescent="0.2">
      <c r="A41" s="458"/>
      <c r="B41" s="217"/>
      <c r="C41" s="114"/>
      <c r="D41" s="324" t="e">
        <f t="shared" si="31"/>
        <v>#DIV/0!</v>
      </c>
      <c r="E41" s="115"/>
      <c r="F41" s="116"/>
      <c r="G41" s="325">
        <f t="shared" si="1"/>
        <v>0</v>
      </c>
      <c r="H41" s="114"/>
      <c r="I41" s="324" t="e">
        <f t="shared" si="32"/>
        <v>#DIV/0!</v>
      </c>
      <c r="J41" s="115"/>
      <c r="K41" s="116"/>
      <c r="L41" s="325">
        <f t="shared" si="3"/>
        <v>0</v>
      </c>
      <c r="M41" s="114"/>
      <c r="N41" s="331" t="e">
        <f t="shared" si="33"/>
        <v>#DIV/0!</v>
      </c>
      <c r="O41" s="115"/>
      <c r="P41" s="116"/>
      <c r="Q41" s="325">
        <f t="shared" si="5"/>
        <v>0</v>
      </c>
      <c r="R41" s="114"/>
      <c r="S41" s="324" t="e">
        <f t="shared" si="34"/>
        <v>#DIV/0!</v>
      </c>
      <c r="T41" s="115"/>
      <c r="U41" s="116"/>
      <c r="V41" s="325">
        <f t="shared" si="7"/>
        <v>0</v>
      </c>
      <c r="W41" s="114"/>
      <c r="X41" s="324" t="e">
        <f t="shared" si="35"/>
        <v>#DIV/0!</v>
      </c>
      <c r="Y41" s="115"/>
      <c r="Z41" s="116"/>
      <c r="AA41" s="325">
        <f t="shared" si="9"/>
        <v>0</v>
      </c>
      <c r="AB41" s="114"/>
      <c r="AC41" s="324" t="e">
        <f t="shared" si="36"/>
        <v>#DIV/0!</v>
      </c>
      <c r="AD41" s="115"/>
      <c r="AE41" s="116"/>
      <c r="AF41" s="325">
        <f t="shared" si="11"/>
        <v>0</v>
      </c>
      <c r="AG41" s="114"/>
      <c r="AH41" s="324" t="e">
        <f t="shared" si="37"/>
        <v>#DIV/0!</v>
      </c>
      <c r="AI41" s="115"/>
      <c r="AJ41" s="116"/>
      <c r="AK41" s="325">
        <f t="shared" si="13"/>
        <v>0</v>
      </c>
      <c r="AL41" s="114"/>
      <c r="AM41" s="324" t="e">
        <f t="shared" si="38"/>
        <v>#DIV/0!</v>
      </c>
      <c r="AN41" s="115"/>
      <c r="AO41" s="116"/>
      <c r="AP41" s="326">
        <f t="shared" si="15"/>
        <v>0</v>
      </c>
      <c r="AQ41" s="114"/>
      <c r="AR41" s="324" t="e">
        <f t="shared" si="39"/>
        <v>#DIV/0!</v>
      </c>
      <c r="AS41" s="115"/>
      <c r="AT41" s="116"/>
      <c r="AU41" s="326">
        <f t="shared" si="17"/>
        <v>0</v>
      </c>
      <c r="AV41" s="327">
        <f t="shared" si="40"/>
        <v>0</v>
      </c>
      <c r="AW41" s="328">
        <f t="shared" si="41"/>
        <v>0</v>
      </c>
      <c r="AX41" s="329">
        <f t="shared" si="42"/>
        <v>0</v>
      </c>
      <c r="AY41" s="330">
        <f t="shared" si="43"/>
        <v>0</v>
      </c>
    </row>
    <row r="42" spans="1:51" s="218" customFormat="1" hidden="1" x14ac:dyDescent="0.2">
      <c r="A42" s="458"/>
      <c r="B42" s="217"/>
      <c r="C42" s="114"/>
      <c r="D42" s="324" t="e">
        <f t="shared" si="31"/>
        <v>#DIV/0!</v>
      </c>
      <c r="E42" s="115"/>
      <c r="F42" s="116"/>
      <c r="G42" s="325">
        <f t="shared" si="1"/>
        <v>0</v>
      </c>
      <c r="H42" s="114"/>
      <c r="I42" s="324" t="e">
        <f t="shared" si="32"/>
        <v>#DIV/0!</v>
      </c>
      <c r="J42" s="115"/>
      <c r="K42" s="116"/>
      <c r="L42" s="325">
        <f t="shared" si="3"/>
        <v>0</v>
      </c>
      <c r="M42" s="114"/>
      <c r="N42" s="331" t="e">
        <f t="shared" si="33"/>
        <v>#DIV/0!</v>
      </c>
      <c r="O42" s="115"/>
      <c r="P42" s="116"/>
      <c r="Q42" s="325">
        <f t="shared" si="5"/>
        <v>0</v>
      </c>
      <c r="R42" s="114"/>
      <c r="S42" s="324" t="e">
        <f t="shared" si="34"/>
        <v>#DIV/0!</v>
      </c>
      <c r="T42" s="115"/>
      <c r="U42" s="116"/>
      <c r="V42" s="325">
        <f t="shared" si="7"/>
        <v>0</v>
      </c>
      <c r="W42" s="114"/>
      <c r="X42" s="324" t="e">
        <f t="shared" si="35"/>
        <v>#DIV/0!</v>
      </c>
      <c r="Y42" s="115"/>
      <c r="Z42" s="116"/>
      <c r="AA42" s="325">
        <f t="shared" si="9"/>
        <v>0</v>
      </c>
      <c r="AB42" s="114"/>
      <c r="AC42" s="324" t="e">
        <f t="shared" si="36"/>
        <v>#DIV/0!</v>
      </c>
      <c r="AD42" s="115"/>
      <c r="AE42" s="116"/>
      <c r="AF42" s="325">
        <f t="shared" si="11"/>
        <v>0</v>
      </c>
      <c r="AG42" s="114"/>
      <c r="AH42" s="324" t="e">
        <f t="shared" si="37"/>
        <v>#DIV/0!</v>
      </c>
      <c r="AI42" s="115"/>
      <c r="AJ42" s="116"/>
      <c r="AK42" s="325">
        <f t="shared" si="13"/>
        <v>0</v>
      </c>
      <c r="AL42" s="114"/>
      <c r="AM42" s="324" t="e">
        <f t="shared" si="38"/>
        <v>#DIV/0!</v>
      </c>
      <c r="AN42" s="115"/>
      <c r="AO42" s="116"/>
      <c r="AP42" s="326">
        <f t="shared" si="15"/>
        <v>0</v>
      </c>
      <c r="AQ42" s="114"/>
      <c r="AR42" s="324" t="e">
        <f t="shared" si="39"/>
        <v>#DIV/0!</v>
      </c>
      <c r="AS42" s="115"/>
      <c r="AT42" s="116"/>
      <c r="AU42" s="326">
        <f t="shared" si="17"/>
        <v>0</v>
      </c>
      <c r="AV42" s="327">
        <f t="shared" si="40"/>
        <v>0</v>
      </c>
      <c r="AW42" s="328">
        <f t="shared" si="41"/>
        <v>0</v>
      </c>
      <c r="AX42" s="329">
        <f t="shared" si="42"/>
        <v>0</v>
      </c>
      <c r="AY42" s="330">
        <f t="shared" si="43"/>
        <v>0</v>
      </c>
    </row>
    <row r="43" spans="1:51" s="218" customFormat="1" hidden="1" x14ac:dyDescent="0.2">
      <c r="A43" s="458"/>
      <c r="B43" s="217"/>
      <c r="C43" s="114"/>
      <c r="D43" s="324" t="e">
        <f t="shared" si="31"/>
        <v>#DIV/0!</v>
      </c>
      <c r="E43" s="115"/>
      <c r="F43" s="116"/>
      <c r="G43" s="325">
        <f t="shared" si="1"/>
        <v>0</v>
      </c>
      <c r="H43" s="114"/>
      <c r="I43" s="324" t="e">
        <f t="shared" si="32"/>
        <v>#DIV/0!</v>
      </c>
      <c r="J43" s="115"/>
      <c r="K43" s="116"/>
      <c r="L43" s="325">
        <f t="shared" si="3"/>
        <v>0</v>
      </c>
      <c r="M43" s="114"/>
      <c r="N43" s="331" t="e">
        <f t="shared" si="33"/>
        <v>#DIV/0!</v>
      </c>
      <c r="O43" s="115"/>
      <c r="P43" s="116"/>
      <c r="Q43" s="325">
        <f t="shared" si="5"/>
        <v>0</v>
      </c>
      <c r="R43" s="114"/>
      <c r="S43" s="324" t="e">
        <f t="shared" si="34"/>
        <v>#DIV/0!</v>
      </c>
      <c r="T43" s="115"/>
      <c r="U43" s="116"/>
      <c r="V43" s="325">
        <f t="shared" si="7"/>
        <v>0</v>
      </c>
      <c r="W43" s="114"/>
      <c r="X43" s="324" t="e">
        <f t="shared" si="35"/>
        <v>#DIV/0!</v>
      </c>
      <c r="Y43" s="115"/>
      <c r="Z43" s="116"/>
      <c r="AA43" s="325">
        <f t="shared" si="9"/>
        <v>0</v>
      </c>
      <c r="AB43" s="114"/>
      <c r="AC43" s="324" t="e">
        <f t="shared" si="36"/>
        <v>#DIV/0!</v>
      </c>
      <c r="AD43" s="115"/>
      <c r="AE43" s="116"/>
      <c r="AF43" s="325">
        <f t="shared" si="11"/>
        <v>0</v>
      </c>
      <c r="AG43" s="114"/>
      <c r="AH43" s="324" t="e">
        <f t="shared" si="37"/>
        <v>#DIV/0!</v>
      </c>
      <c r="AI43" s="115"/>
      <c r="AJ43" s="116"/>
      <c r="AK43" s="325">
        <f t="shared" si="13"/>
        <v>0</v>
      </c>
      <c r="AL43" s="114"/>
      <c r="AM43" s="324" t="e">
        <f t="shared" si="38"/>
        <v>#DIV/0!</v>
      </c>
      <c r="AN43" s="115"/>
      <c r="AO43" s="116"/>
      <c r="AP43" s="326">
        <f t="shared" si="15"/>
        <v>0</v>
      </c>
      <c r="AQ43" s="114"/>
      <c r="AR43" s="324" t="e">
        <f t="shared" si="39"/>
        <v>#DIV/0!</v>
      </c>
      <c r="AS43" s="115"/>
      <c r="AT43" s="116"/>
      <c r="AU43" s="326">
        <f t="shared" si="17"/>
        <v>0</v>
      </c>
      <c r="AV43" s="327">
        <f t="shared" si="40"/>
        <v>0</v>
      </c>
      <c r="AW43" s="328">
        <f t="shared" si="41"/>
        <v>0</v>
      </c>
      <c r="AX43" s="329">
        <f t="shared" si="42"/>
        <v>0</v>
      </c>
      <c r="AY43" s="330">
        <f t="shared" si="43"/>
        <v>0</v>
      </c>
    </row>
    <row r="44" spans="1:51" s="218" customFormat="1" hidden="1" x14ac:dyDescent="0.2">
      <c r="A44" s="458"/>
      <c r="B44" s="217"/>
      <c r="C44" s="114"/>
      <c r="D44" s="324" t="e">
        <f t="shared" si="31"/>
        <v>#DIV/0!</v>
      </c>
      <c r="E44" s="115"/>
      <c r="F44" s="116"/>
      <c r="G44" s="325">
        <f t="shared" si="1"/>
        <v>0</v>
      </c>
      <c r="H44" s="114"/>
      <c r="I44" s="324" t="e">
        <f t="shared" si="32"/>
        <v>#DIV/0!</v>
      </c>
      <c r="J44" s="115"/>
      <c r="K44" s="116"/>
      <c r="L44" s="325">
        <f t="shared" si="3"/>
        <v>0</v>
      </c>
      <c r="M44" s="114"/>
      <c r="N44" s="331" t="e">
        <f t="shared" si="33"/>
        <v>#DIV/0!</v>
      </c>
      <c r="O44" s="115"/>
      <c r="P44" s="116"/>
      <c r="Q44" s="325">
        <f t="shared" si="5"/>
        <v>0</v>
      </c>
      <c r="R44" s="114"/>
      <c r="S44" s="324" t="e">
        <f t="shared" si="34"/>
        <v>#DIV/0!</v>
      </c>
      <c r="T44" s="115"/>
      <c r="U44" s="116"/>
      <c r="V44" s="325">
        <f t="shared" si="7"/>
        <v>0</v>
      </c>
      <c r="W44" s="114"/>
      <c r="X44" s="324" t="e">
        <f t="shared" si="35"/>
        <v>#DIV/0!</v>
      </c>
      <c r="Y44" s="115"/>
      <c r="Z44" s="116"/>
      <c r="AA44" s="325">
        <f t="shared" si="9"/>
        <v>0</v>
      </c>
      <c r="AB44" s="114"/>
      <c r="AC44" s="324" t="e">
        <f t="shared" si="36"/>
        <v>#DIV/0!</v>
      </c>
      <c r="AD44" s="115"/>
      <c r="AE44" s="116"/>
      <c r="AF44" s="325">
        <f t="shared" si="11"/>
        <v>0</v>
      </c>
      <c r="AG44" s="114"/>
      <c r="AH44" s="324" t="e">
        <f t="shared" si="37"/>
        <v>#DIV/0!</v>
      </c>
      <c r="AI44" s="115"/>
      <c r="AJ44" s="116"/>
      <c r="AK44" s="325">
        <f t="shared" si="13"/>
        <v>0</v>
      </c>
      <c r="AL44" s="114"/>
      <c r="AM44" s="324" t="e">
        <f t="shared" si="38"/>
        <v>#DIV/0!</v>
      </c>
      <c r="AN44" s="115"/>
      <c r="AO44" s="116"/>
      <c r="AP44" s="326">
        <f t="shared" si="15"/>
        <v>0</v>
      </c>
      <c r="AQ44" s="114"/>
      <c r="AR44" s="324" t="e">
        <f t="shared" si="39"/>
        <v>#DIV/0!</v>
      </c>
      <c r="AS44" s="115"/>
      <c r="AT44" s="116"/>
      <c r="AU44" s="326">
        <f t="shared" si="17"/>
        <v>0</v>
      </c>
      <c r="AV44" s="327">
        <f t="shared" si="40"/>
        <v>0</v>
      </c>
      <c r="AW44" s="328">
        <f t="shared" si="41"/>
        <v>0</v>
      </c>
      <c r="AX44" s="329">
        <f t="shared" si="42"/>
        <v>0</v>
      </c>
      <c r="AY44" s="330">
        <f t="shared" si="43"/>
        <v>0</v>
      </c>
    </row>
    <row r="45" spans="1:51" s="218" customFormat="1" hidden="1" x14ac:dyDescent="0.2">
      <c r="A45" s="458"/>
      <c r="B45" s="217"/>
      <c r="C45" s="114"/>
      <c r="D45" s="324" t="e">
        <f t="shared" si="31"/>
        <v>#DIV/0!</v>
      </c>
      <c r="E45" s="115"/>
      <c r="F45" s="116"/>
      <c r="G45" s="325">
        <f t="shared" si="1"/>
        <v>0</v>
      </c>
      <c r="H45" s="114"/>
      <c r="I45" s="324" t="e">
        <f t="shared" si="32"/>
        <v>#DIV/0!</v>
      </c>
      <c r="J45" s="115"/>
      <c r="K45" s="116"/>
      <c r="L45" s="325">
        <f t="shared" si="3"/>
        <v>0</v>
      </c>
      <c r="M45" s="114"/>
      <c r="N45" s="331" t="e">
        <f t="shared" si="33"/>
        <v>#DIV/0!</v>
      </c>
      <c r="O45" s="115"/>
      <c r="P45" s="116"/>
      <c r="Q45" s="325">
        <f t="shared" si="5"/>
        <v>0</v>
      </c>
      <c r="R45" s="114"/>
      <c r="S45" s="324" t="e">
        <f t="shared" si="34"/>
        <v>#DIV/0!</v>
      </c>
      <c r="T45" s="115"/>
      <c r="U45" s="116"/>
      <c r="V45" s="325">
        <f t="shared" si="7"/>
        <v>0</v>
      </c>
      <c r="W45" s="114"/>
      <c r="X45" s="324" t="e">
        <f t="shared" si="35"/>
        <v>#DIV/0!</v>
      </c>
      <c r="Y45" s="115"/>
      <c r="Z45" s="116"/>
      <c r="AA45" s="325">
        <f t="shared" si="9"/>
        <v>0</v>
      </c>
      <c r="AB45" s="114"/>
      <c r="AC45" s="324" t="e">
        <f t="shared" si="36"/>
        <v>#DIV/0!</v>
      </c>
      <c r="AD45" s="115"/>
      <c r="AE45" s="116"/>
      <c r="AF45" s="325">
        <f t="shared" si="11"/>
        <v>0</v>
      </c>
      <c r="AG45" s="114"/>
      <c r="AH45" s="324" t="e">
        <f t="shared" si="37"/>
        <v>#DIV/0!</v>
      </c>
      <c r="AI45" s="115"/>
      <c r="AJ45" s="116"/>
      <c r="AK45" s="325">
        <f t="shared" si="13"/>
        <v>0</v>
      </c>
      <c r="AL45" s="114"/>
      <c r="AM45" s="324" t="e">
        <f t="shared" si="38"/>
        <v>#DIV/0!</v>
      </c>
      <c r="AN45" s="115"/>
      <c r="AO45" s="116"/>
      <c r="AP45" s="326">
        <f t="shared" si="15"/>
        <v>0</v>
      </c>
      <c r="AQ45" s="114"/>
      <c r="AR45" s="324" t="e">
        <f t="shared" si="39"/>
        <v>#DIV/0!</v>
      </c>
      <c r="AS45" s="115"/>
      <c r="AT45" s="116"/>
      <c r="AU45" s="326">
        <f t="shared" si="17"/>
        <v>0</v>
      </c>
      <c r="AV45" s="327">
        <f t="shared" si="40"/>
        <v>0</v>
      </c>
      <c r="AW45" s="328">
        <f t="shared" si="41"/>
        <v>0</v>
      </c>
      <c r="AX45" s="329">
        <f t="shared" si="42"/>
        <v>0</v>
      </c>
      <c r="AY45" s="330">
        <f t="shared" si="43"/>
        <v>0</v>
      </c>
    </row>
    <row r="46" spans="1:51" s="218" customFormat="1" hidden="1" x14ac:dyDescent="0.2">
      <c r="A46" s="458"/>
      <c r="B46" s="217"/>
      <c r="C46" s="114"/>
      <c r="D46" s="324" t="e">
        <f t="shared" si="31"/>
        <v>#DIV/0!</v>
      </c>
      <c r="E46" s="115"/>
      <c r="F46" s="116"/>
      <c r="G46" s="325">
        <f t="shared" si="1"/>
        <v>0</v>
      </c>
      <c r="H46" s="114"/>
      <c r="I46" s="324" t="e">
        <f t="shared" si="32"/>
        <v>#DIV/0!</v>
      </c>
      <c r="J46" s="115"/>
      <c r="K46" s="116"/>
      <c r="L46" s="325">
        <f t="shared" si="3"/>
        <v>0</v>
      </c>
      <c r="M46" s="114"/>
      <c r="N46" s="331" t="e">
        <f t="shared" si="33"/>
        <v>#DIV/0!</v>
      </c>
      <c r="O46" s="115"/>
      <c r="P46" s="116"/>
      <c r="Q46" s="325">
        <f t="shared" si="5"/>
        <v>0</v>
      </c>
      <c r="R46" s="114"/>
      <c r="S46" s="324" t="e">
        <f t="shared" si="34"/>
        <v>#DIV/0!</v>
      </c>
      <c r="T46" s="115"/>
      <c r="U46" s="116"/>
      <c r="V46" s="325">
        <f t="shared" si="7"/>
        <v>0</v>
      </c>
      <c r="W46" s="114"/>
      <c r="X46" s="324" t="e">
        <f t="shared" si="35"/>
        <v>#DIV/0!</v>
      </c>
      <c r="Y46" s="115"/>
      <c r="Z46" s="116"/>
      <c r="AA46" s="325">
        <f t="shared" si="9"/>
        <v>0</v>
      </c>
      <c r="AB46" s="114"/>
      <c r="AC46" s="324" t="e">
        <f t="shared" si="36"/>
        <v>#DIV/0!</v>
      </c>
      <c r="AD46" s="115"/>
      <c r="AE46" s="116"/>
      <c r="AF46" s="325">
        <f t="shared" si="11"/>
        <v>0</v>
      </c>
      <c r="AG46" s="114"/>
      <c r="AH46" s="324" t="e">
        <f t="shared" si="37"/>
        <v>#DIV/0!</v>
      </c>
      <c r="AI46" s="115"/>
      <c r="AJ46" s="116"/>
      <c r="AK46" s="325">
        <f t="shared" si="13"/>
        <v>0</v>
      </c>
      <c r="AL46" s="114"/>
      <c r="AM46" s="324" t="e">
        <f t="shared" si="38"/>
        <v>#DIV/0!</v>
      </c>
      <c r="AN46" s="115"/>
      <c r="AO46" s="116"/>
      <c r="AP46" s="326">
        <f t="shared" si="15"/>
        <v>0</v>
      </c>
      <c r="AQ46" s="114"/>
      <c r="AR46" s="324" t="e">
        <f t="shared" si="39"/>
        <v>#DIV/0!</v>
      </c>
      <c r="AS46" s="115"/>
      <c r="AT46" s="116"/>
      <c r="AU46" s="326">
        <f t="shared" si="17"/>
        <v>0</v>
      </c>
      <c r="AV46" s="327">
        <f t="shared" si="40"/>
        <v>0</v>
      </c>
      <c r="AW46" s="328">
        <f t="shared" si="41"/>
        <v>0</v>
      </c>
      <c r="AX46" s="329">
        <f t="shared" si="42"/>
        <v>0</v>
      </c>
      <c r="AY46" s="330">
        <f t="shared" si="43"/>
        <v>0</v>
      </c>
    </row>
    <row r="47" spans="1:51" s="218" customFormat="1" hidden="1" x14ac:dyDescent="0.2">
      <c r="A47" s="458"/>
      <c r="B47" s="217"/>
      <c r="C47" s="114"/>
      <c r="D47" s="324" t="e">
        <f t="shared" si="31"/>
        <v>#DIV/0!</v>
      </c>
      <c r="E47" s="115"/>
      <c r="F47" s="116"/>
      <c r="G47" s="325">
        <f t="shared" si="1"/>
        <v>0</v>
      </c>
      <c r="H47" s="114"/>
      <c r="I47" s="324" t="e">
        <f t="shared" si="32"/>
        <v>#DIV/0!</v>
      </c>
      <c r="J47" s="115"/>
      <c r="K47" s="116"/>
      <c r="L47" s="325">
        <f t="shared" si="3"/>
        <v>0</v>
      </c>
      <c r="M47" s="114"/>
      <c r="N47" s="331" t="e">
        <f t="shared" si="33"/>
        <v>#DIV/0!</v>
      </c>
      <c r="O47" s="115"/>
      <c r="P47" s="116"/>
      <c r="Q47" s="325">
        <f t="shared" si="5"/>
        <v>0</v>
      </c>
      <c r="R47" s="114"/>
      <c r="S47" s="324" t="e">
        <f t="shared" si="34"/>
        <v>#DIV/0!</v>
      </c>
      <c r="T47" s="115"/>
      <c r="U47" s="116"/>
      <c r="V47" s="325">
        <f t="shared" si="7"/>
        <v>0</v>
      </c>
      <c r="W47" s="114"/>
      <c r="X47" s="324" t="e">
        <f t="shared" si="35"/>
        <v>#DIV/0!</v>
      </c>
      <c r="Y47" s="115"/>
      <c r="Z47" s="116"/>
      <c r="AA47" s="325">
        <f t="shared" si="9"/>
        <v>0</v>
      </c>
      <c r="AB47" s="114"/>
      <c r="AC47" s="324" t="e">
        <f t="shared" si="36"/>
        <v>#DIV/0!</v>
      </c>
      <c r="AD47" s="115"/>
      <c r="AE47" s="116"/>
      <c r="AF47" s="325">
        <f t="shared" si="11"/>
        <v>0</v>
      </c>
      <c r="AG47" s="114"/>
      <c r="AH47" s="324" t="e">
        <f t="shared" si="37"/>
        <v>#DIV/0!</v>
      </c>
      <c r="AI47" s="115"/>
      <c r="AJ47" s="116"/>
      <c r="AK47" s="325">
        <f t="shared" si="13"/>
        <v>0</v>
      </c>
      <c r="AL47" s="114"/>
      <c r="AM47" s="324" t="e">
        <f t="shared" si="38"/>
        <v>#DIV/0!</v>
      </c>
      <c r="AN47" s="115"/>
      <c r="AO47" s="116"/>
      <c r="AP47" s="326">
        <f t="shared" si="15"/>
        <v>0</v>
      </c>
      <c r="AQ47" s="114"/>
      <c r="AR47" s="324" t="e">
        <f t="shared" si="39"/>
        <v>#DIV/0!</v>
      </c>
      <c r="AS47" s="115"/>
      <c r="AT47" s="116"/>
      <c r="AU47" s="326">
        <f t="shared" si="17"/>
        <v>0</v>
      </c>
      <c r="AV47" s="327">
        <f t="shared" si="40"/>
        <v>0</v>
      </c>
      <c r="AW47" s="328">
        <f t="shared" si="41"/>
        <v>0</v>
      </c>
      <c r="AX47" s="329">
        <f t="shared" si="42"/>
        <v>0</v>
      </c>
      <c r="AY47" s="330">
        <f t="shared" si="43"/>
        <v>0</v>
      </c>
    </row>
    <row r="48" spans="1:51" s="218" customFormat="1" hidden="1" x14ac:dyDescent="0.2">
      <c r="A48" s="458"/>
      <c r="B48" s="217"/>
      <c r="C48" s="114"/>
      <c r="D48" s="324" t="e">
        <f t="shared" ref="D48:D79" si="44" xml:space="preserve"> C48*E$5/C$200</f>
        <v>#DIV/0!</v>
      </c>
      <c r="E48" s="115"/>
      <c r="F48" s="116"/>
      <c r="G48" s="325">
        <f t="shared" si="1"/>
        <v>0</v>
      </c>
      <c r="H48" s="114"/>
      <c r="I48" s="324" t="e">
        <f t="shared" ref="I48:I79" si="45">H48*J$5/H$200</f>
        <v>#DIV/0!</v>
      </c>
      <c r="J48" s="115"/>
      <c r="K48" s="116"/>
      <c r="L48" s="325">
        <f t="shared" si="3"/>
        <v>0</v>
      </c>
      <c r="M48" s="114"/>
      <c r="N48" s="331" t="e">
        <f t="shared" ref="N48:N79" si="46">M48*O$5/M$200</f>
        <v>#DIV/0!</v>
      </c>
      <c r="O48" s="115"/>
      <c r="P48" s="116"/>
      <c r="Q48" s="325">
        <f t="shared" si="5"/>
        <v>0</v>
      </c>
      <c r="R48" s="114"/>
      <c r="S48" s="324" t="e">
        <f t="shared" ref="S48:S79" si="47">R48*T$5/R$200</f>
        <v>#DIV/0!</v>
      </c>
      <c r="T48" s="115"/>
      <c r="U48" s="116"/>
      <c r="V48" s="325">
        <f t="shared" si="7"/>
        <v>0</v>
      </c>
      <c r="W48" s="114"/>
      <c r="X48" s="324" t="e">
        <f t="shared" ref="X48:X79" si="48">W48*Y$5/W$200</f>
        <v>#DIV/0!</v>
      </c>
      <c r="Y48" s="115"/>
      <c r="Z48" s="116"/>
      <c r="AA48" s="325">
        <f t="shared" si="9"/>
        <v>0</v>
      </c>
      <c r="AB48" s="114"/>
      <c r="AC48" s="324" t="e">
        <f t="shared" ref="AC48:AC79" si="49">AB48*AD$5/AB$200</f>
        <v>#DIV/0!</v>
      </c>
      <c r="AD48" s="115"/>
      <c r="AE48" s="116"/>
      <c r="AF48" s="325">
        <f t="shared" si="11"/>
        <v>0</v>
      </c>
      <c r="AG48" s="114"/>
      <c r="AH48" s="324" t="e">
        <f t="shared" ref="AH48:AH79" si="50">AG48*AI$5/AG$200</f>
        <v>#DIV/0!</v>
      </c>
      <c r="AI48" s="115"/>
      <c r="AJ48" s="116"/>
      <c r="AK48" s="325">
        <f t="shared" si="13"/>
        <v>0</v>
      </c>
      <c r="AL48" s="114"/>
      <c r="AM48" s="324" t="e">
        <f t="shared" ref="AM48:AM79" si="51">AL48*AN$5/AL$200</f>
        <v>#DIV/0!</v>
      </c>
      <c r="AN48" s="115"/>
      <c r="AO48" s="116"/>
      <c r="AP48" s="326">
        <f t="shared" si="15"/>
        <v>0</v>
      </c>
      <c r="AQ48" s="114"/>
      <c r="AR48" s="324" t="e">
        <f t="shared" ref="AR48:AR79" si="52">AQ48*AS$5/AQ$200</f>
        <v>#DIV/0!</v>
      </c>
      <c r="AS48" s="115"/>
      <c r="AT48" s="116"/>
      <c r="AU48" s="326">
        <f t="shared" si="17"/>
        <v>0</v>
      </c>
      <c r="AV48" s="327">
        <f t="shared" si="40"/>
        <v>0</v>
      </c>
      <c r="AW48" s="328">
        <f t="shared" si="41"/>
        <v>0</v>
      </c>
      <c r="AX48" s="329">
        <f t="shared" si="42"/>
        <v>0</v>
      </c>
      <c r="AY48" s="330">
        <f t="shared" si="43"/>
        <v>0</v>
      </c>
    </row>
    <row r="49" spans="1:51" s="218" customFormat="1" hidden="1" x14ac:dyDescent="0.2">
      <c r="A49" s="458"/>
      <c r="B49" s="217"/>
      <c r="C49" s="114"/>
      <c r="D49" s="324" t="e">
        <f t="shared" si="44"/>
        <v>#DIV/0!</v>
      </c>
      <c r="E49" s="115"/>
      <c r="F49" s="116"/>
      <c r="G49" s="325">
        <f t="shared" si="1"/>
        <v>0</v>
      </c>
      <c r="H49" s="114"/>
      <c r="I49" s="324" t="e">
        <f t="shared" si="45"/>
        <v>#DIV/0!</v>
      </c>
      <c r="J49" s="115"/>
      <c r="K49" s="116"/>
      <c r="L49" s="325">
        <f t="shared" si="3"/>
        <v>0</v>
      </c>
      <c r="M49" s="114"/>
      <c r="N49" s="331" t="e">
        <f t="shared" si="46"/>
        <v>#DIV/0!</v>
      </c>
      <c r="O49" s="115"/>
      <c r="P49" s="116"/>
      <c r="Q49" s="325">
        <f t="shared" si="5"/>
        <v>0</v>
      </c>
      <c r="R49" s="114"/>
      <c r="S49" s="324" t="e">
        <f t="shared" si="47"/>
        <v>#DIV/0!</v>
      </c>
      <c r="T49" s="115"/>
      <c r="U49" s="116"/>
      <c r="V49" s="325">
        <f t="shared" si="7"/>
        <v>0</v>
      </c>
      <c r="W49" s="114"/>
      <c r="X49" s="324" t="e">
        <f t="shared" si="48"/>
        <v>#DIV/0!</v>
      </c>
      <c r="Y49" s="115"/>
      <c r="Z49" s="116"/>
      <c r="AA49" s="325">
        <f t="shared" si="9"/>
        <v>0</v>
      </c>
      <c r="AB49" s="114"/>
      <c r="AC49" s="324" t="e">
        <f t="shared" si="49"/>
        <v>#DIV/0!</v>
      </c>
      <c r="AD49" s="115"/>
      <c r="AE49" s="116"/>
      <c r="AF49" s="325">
        <f t="shared" si="11"/>
        <v>0</v>
      </c>
      <c r="AG49" s="114"/>
      <c r="AH49" s="324" t="e">
        <f t="shared" si="50"/>
        <v>#DIV/0!</v>
      </c>
      <c r="AI49" s="115"/>
      <c r="AJ49" s="116"/>
      <c r="AK49" s="325">
        <f t="shared" si="13"/>
        <v>0</v>
      </c>
      <c r="AL49" s="114"/>
      <c r="AM49" s="324" t="e">
        <f t="shared" si="51"/>
        <v>#DIV/0!</v>
      </c>
      <c r="AN49" s="115"/>
      <c r="AO49" s="116"/>
      <c r="AP49" s="326">
        <f t="shared" si="15"/>
        <v>0</v>
      </c>
      <c r="AQ49" s="114"/>
      <c r="AR49" s="324" t="e">
        <f t="shared" si="52"/>
        <v>#DIV/0!</v>
      </c>
      <c r="AS49" s="115"/>
      <c r="AT49" s="116"/>
      <c r="AU49" s="326">
        <f t="shared" si="17"/>
        <v>0</v>
      </c>
      <c r="AV49" s="327">
        <f t="shared" si="40"/>
        <v>0</v>
      </c>
      <c r="AW49" s="328">
        <f t="shared" si="41"/>
        <v>0</v>
      </c>
      <c r="AX49" s="329">
        <f t="shared" si="42"/>
        <v>0</v>
      </c>
      <c r="AY49" s="330">
        <f t="shared" si="43"/>
        <v>0</v>
      </c>
    </row>
    <row r="50" spans="1:51" s="218" customFormat="1" hidden="1" x14ac:dyDescent="0.2">
      <c r="A50" s="458"/>
      <c r="B50" s="217"/>
      <c r="C50" s="114"/>
      <c r="D50" s="324" t="e">
        <f t="shared" si="44"/>
        <v>#DIV/0!</v>
      </c>
      <c r="E50" s="115"/>
      <c r="F50" s="116"/>
      <c r="G50" s="325">
        <f t="shared" si="1"/>
        <v>0</v>
      </c>
      <c r="H50" s="114"/>
      <c r="I50" s="324" t="e">
        <f t="shared" si="45"/>
        <v>#DIV/0!</v>
      </c>
      <c r="J50" s="115"/>
      <c r="K50" s="116"/>
      <c r="L50" s="325">
        <f t="shared" si="3"/>
        <v>0</v>
      </c>
      <c r="M50" s="114"/>
      <c r="N50" s="331" t="e">
        <f t="shared" si="46"/>
        <v>#DIV/0!</v>
      </c>
      <c r="O50" s="115"/>
      <c r="P50" s="116"/>
      <c r="Q50" s="325">
        <f t="shared" si="5"/>
        <v>0</v>
      </c>
      <c r="R50" s="114"/>
      <c r="S50" s="324" t="e">
        <f t="shared" si="47"/>
        <v>#DIV/0!</v>
      </c>
      <c r="T50" s="115"/>
      <c r="U50" s="116"/>
      <c r="V50" s="325">
        <f t="shared" si="7"/>
        <v>0</v>
      </c>
      <c r="W50" s="114"/>
      <c r="X50" s="324" t="e">
        <f t="shared" si="48"/>
        <v>#DIV/0!</v>
      </c>
      <c r="Y50" s="115"/>
      <c r="Z50" s="116"/>
      <c r="AA50" s="325">
        <f t="shared" si="9"/>
        <v>0</v>
      </c>
      <c r="AB50" s="114"/>
      <c r="AC50" s="324" t="e">
        <f t="shared" si="49"/>
        <v>#DIV/0!</v>
      </c>
      <c r="AD50" s="115"/>
      <c r="AE50" s="116"/>
      <c r="AF50" s="325">
        <f t="shared" si="11"/>
        <v>0</v>
      </c>
      <c r="AG50" s="114"/>
      <c r="AH50" s="324" t="e">
        <f t="shared" si="50"/>
        <v>#DIV/0!</v>
      </c>
      <c r="AI50" s="115"/>
      <c r="AJ50" s="116"/>
      <c r="AK50" s="325">
        <f t="shared" si="13"/>
        <v>0</v>
      </c>
      <c r="AL50" s="114"/>
      <c r="AM50" s="324" t="e">
        <f t="shared" si="51"/>
        <v>#DIV/0!</v>
      </c>
      <c r="AN50" s="115"/>
      <c r="AO50" s="116"/>
      <c r="AP50" s="326">
        <f t="shared" si="15"/>
        <v>0</v>
      </c>
      <c r="AQ50" s="114"/>
      <c r="AR50" s="324" t="e">
        <f t="shared" si="52"/>
        <v>#DIV/0!</v>
      </c>
      <c r="AS50" s="115"/>
      <c r="AT50" s="116"/>
      <c r="AU50" s="326">
        <f t="shared" si="17"/>
        <v>0</v>
      </c>
      <c r="AV50" s="327">
        <f t="shared" si="40"/>
        <v>0</v>
      </c>
      <c r="AW50" s="328">
        <f t="shared" si="41"/>
        <v>0</v>
      </c>
      <c r="AX50" s="329">
        <f t="shared" si="42"/>
        <v>0</v>
      </c>
      <c r="AY50" s="330">
        <f t="shared" si="43"/>
        <v>0</v>
      </c>
    </row>
    <row r="51" spans="1:51" s="218" customFormat="1" hidden="1" x14ac:dyDescent="0.2">
      <c r="A51" s="458"/>
      <c r="B51" s="217"/>
      <c r="C51" s="114"/>
      <c r="D51" s="324" t="e">
        <f t="shared" si="44"/>
        <v>#DIV/0!</v>
      </c>
      <c r="E51" s="115"/>
      <c r="F51" s="116"/>
      <c r="G51" s="325">
        <f t="shared" si="1"/>
        <v>0</v>
      </c>
      <c r="H51" s="114"/>
      <c r="I51" s="324" t="e">
        <f t="shared" si="45"/>
        <v>#DIV/0!</v>
      </c>
      <c r="J51" s="115"/>
      <c r="K51" s="116"/>
      <c r="L51" s="325">
        <f t="shared" si="3"/>
        <v>0</v>
      </c>
      <c r="M51" s="114"/>
      <c r="N51" s="331" t="e">
        <f t="shared" si="46"/>
        <v>#DIV/0!</v>
      </c>
      <c r="O51" s="115"/>
      <c r="P51" s="116"/>
      <c r="Q51" s="325">
        <f t="shared" si="5"/>
        <v>0</v>
      </c>
      <c r="R51" s="114"/>
      <c r="S51" s="324" t="e">
        <f t="shared" si="47"/>
        <v>#DIV/0!</v>
      </c>
      <c r="T51" s="115"/>
      <c r="U51" s="116"/>
      <c r="V51" s="325">
        <f t="shared" si="7"/>
        <v>0</v>
      </c>
      <c r="W51" s="114"/>
      <c r="X51" s="324" t="e">
        <f t="shared" si="48"/>
        <v>#DIV/0!</v>
      </c>
      <c r="Y51" s="115"/>
      <c r="Z51" s="116"/>
      <c r="AA51" s="325">
        <f t="shared" si="9"/>
        <v>0</v>
      </c>
      <c r="AB51" s="114"/>
      <c r="AC51" s="324" t="e">
        <f t="shared" si="49"/>
        <v>#DIV/0!</v>
      </c>
      <c r="AD51" s="115"/>
      <c r="AE51" s="116"/>
      <c r="AF51" s="325">
        <f t="shared" si="11"/>
        <v>0</v>
      </c>
      <c r="AG51" s="114"/>
      <c r="AH51" s="324" t="e">
        <f t="shared" si="50"/>
        <v>#DIV/0!</v>
      </c>
      <c r="AI51" s="115"/>
      <c r="AJ51" s="116"/>
      <c r="AK51" s="325">
        <f t="shared" si="13"/>
        <v>0</v>
      </c>
      <c r="AL51" s="114"/>
      <c r="AM51" s="324" t="e">
        <f t="shared" si="51"/>
        <v>#DIV/0!</v>
      </c>
      <c r="AN51" s="115"/>
      <c r="AO51" s="116"/>
      <c r="AP51" s="326">
        <f t="shared" si="15"/>
        <v>0</v>
      </c>
      <c r="AQ51" s="114"/>
      <c r="AR51" s="324" t="e">
        <f t="shared" si="52"/>
        <v>#DIV/0!</v>
      </c>
      <c r="AS51" s="115"/>
      <c r="AT51" s="116"/>
      <c r="AU51" s="326">
        <f t="shared" si="17"/>
        <v>0</v>
      </c>
      <c r="AV51" s="327">
        <f t="shared" si="40"/>
        <v>0</v>
      </c>
      <c r="AW51" s="328">
        <f t="shared" si="41"/>
        <v>0</v>
      </c>
      <c r="AX51" s="329">
        <f t="shared" si="42"/>
        <v>0</v>
      </c>
      <c r="AY51" s="330">
        <f t="shared" si="43"/>
        <v>0</v>
      </c>
    </row>
    <row r="52" spans="1:51" s="218" customFormat="1" hidden="1" x14ac:dyDescent="0.2">
      <c r="A52" s="458"/>
      <c r="B52" s="217"/>
      <c r="C52" s="114"/>
      <c r="D52" s="324" t="e">
        <f t="shared" si="44"/>
        <v>#DIV/0!</v>
      </c>
      <c r="E52" s="115"/>
      <c r="F52" s="116"/>
      <c r="G52" s="325">
        <f t="shared" si="1"/>
        <v>0</v>
      </c>
      <c r="H52" s="114"/>
      <c r="I52" s="324" t="e">
        <f t="shared" si="45"/>
        <v>#DIV/0!</v>
      </c>
      <c r="J52" s="115"/>
      <c r="K52" s="116"/>
      <c r="L52" s="325">
        <f t="shared" si="3"/>
        <v>0</v>
      </c>
      <c r="M52" s="114"/>
      <c r="N52" s="331" t="e">
        <f t="shared" si="46"/>
        <v>#DIV/0!</v>
      </c>
      <c r="O52" s="115"/>
      <c r="P52" s="116"/>
      <c r="Q52" s="325">
        <f t="shared" si="5"/>
        <v>0</v>
      </c>
      <c r="R52" s="114"/>
      <c r="S52" s="324" t="e">
        <f t="shared" si="47"/>
        <v>#DIV/0!</v>
      </c>
      <c r="T52" s="115"/>
      <c r="U52" s="116"/>
      <c r="V52" s="325">
        <f t="shared" si="7"/>
        <v>0</v>
      </c>
      <c r="W52" s="114"/>
      <c r="X52" s="324" t="e">
        <f t="shared" si="48"/>
        <v>#DIV/0!</v>
      </c>
      <c r="Y52" s="115"/>
      <c r="Z52" s="116"/>
      <c r="AA52" s="325">
        <f t="shared" si="9"/>
        <v>0</v>
      </c>
      <c r="AB52" s="114"/>
      <c r="AC52" s="324" t="e">
        <f t="shared" si="49"/>
        <v>#DIV/0!</v>
      </c>
      <c r="AD52" s="115"/>
      <c r="AE52" s="116"/>
      <c r="AF52" s="325">
        <f t="shared" si="11"/>
        <v>0</v>
      </c>
      <c r="AG52" s="114"/>
      <c r="AH52" s="324" t="e">
        <f t="shared" si="50"/>
        <v>#DIV/0!</v>
      </c>
      <c r="AI52" s="115"/>
      <c r="AJ52" s="116"/>
      <c r="AK52" s="325">
        <f t="shared" si="13"/>
        <v>0</v>
      </c>
      <c r="AL52" s="114"/>
      <c r="AM52" s="324" t="e">
        <f t="shared" si="51"/>
        <v>#DIV/0!</v>
      </c>
      <c r="AN52" s="115"/>
      <c r="AO52" s="116"/>
      <c r="AP52" s="326">
        <f t="shared" si="15"/>
        <v>0</v>
      </c>
      <c r="AQ52" s="114"/>
      <c r="AR52" s="324" t="e">
        <f t="shared" si="52"/>
        <v>#DIV/0!</v>
      </c>
      <c r="AS52" s="115"/>
      <c r="AT52" s="116"/>
      <c r="AU52" s="326">
        <f t="shared" si="17"/>
        <v>0</v>
      </c>
      <c r="AV52" s="327">
        <f t="shared" si="40"/>
        <v>0</v>
      </c>
      <c r="AW52" s="328">
        <f t="shared" si="41"/>
        <v>0</v>
      </c>
      <c r="AX52" s="329">
        <f t="shared" si="42"/>
        <v>0</v>
      </c>
      <c r="AY52" s="330">
        <f t="shared" si="43"/>
        <v>0</v>
      </c>
    </row>
    <row r="53" spans="1:51" s="218" customFormat="1" hidden="1" x14ac:dyDescent="0.2">
      <c r="A53" s="458"/>
      <c r="B53" s="217"/>
      <c r="C53" s="114"/>
      <c r="D53" s="324" t="e">
        <f t="shared" si="44"/>
        <v>#DIV/0!</v>
      </c>
      <c r="E53" s="115"/>
      <c r="F53" s="116"/>
      <c r="G53" s="325">
        <f t="shared" si="1"/>
        <v>0</v>
      </c>
      <c r="H53" s="114"/>
      <c r="I53" s="324" t="e">
        <f t="shared" si="45"/>
        <v>#DIV/0!</v>
      </c>
      <c r="J53" s="115"/>
      <c r="K53" s="116"/>
      <c r="L53" s="325">
        <f t="shared" si="3"/>
        <v>0</v>
      </c>
      <c r="M53" s="114"/>
      <c r="N53" s="331" t="e">
        <f t="shared" si="46"/>
        <v>#DIV/0!</v>
      </c>
      <c r="O53" s="115"/>
      <c r="P53" s="116"/>
      <c r="Q53" s="325">
        <f t="shared" si="5"/>
        <v>0</v>
      </c>
      <c r="R53" s="114"/>
      <c r="S53" s="324" t="e">
        <f t="shared" si="47"/>
        <v>#DIV/0!</v>
      </c>
      <c r="T53" s="115"/>
      <c r="U53" s="116"/>
      <c r="V53" s="325">
        <f t="shared" si="7"/>
        <v>0</v>
      </c>
      <c r="W53" s="114"/>
      <c r="X53" s="324" t="e">
        <f t="shared" si="48"/>
        <v>#DIV/0!</v>
      </c>
      <c r="Y53" s="115"/>
      <c r="Z53" s="116"/>
      <c r="AA53" s="325">
        <f t="shared" si="9"/>
        <v>0</v>
      </c>
      <c r="AB53" s="114"/>
      <c r="AC53" s="324" t="e">
        <f t="shared" si="49"/>
        <v>#DIV/0!</v>
      </c>
      <c r="AD53" s="115"/>
      <c r="AE53" s="116"/>
      <c r="AF53" s="325">
        <f t="shared" si="11"/>
        <v>0</v>
      </c>
      <c r="AG53" s="114"/>
      <c r="AH53" s="324" t="e">
        <f t="shared" si="50"/>
        <v>#DIV/0!</v>
      </c>
      <c r="AI53" s="115"/>
      <c r="AJ53" s="116"/>
      <c r="AK53" s="325">
        <f t="shared" si="13"/>
        <v>0</v>
      </c>
      <c r="AL53" s="114"/>
      <c r="AM53" s="324" t="e">
        <f t="shared" si="51"/>
        <v>#DIV/0!</v>
      </c>
      <c r="AN53" s="115"/>
      <c r="AO53" s="116"/>
      <c r="AP53" s="326">
        <f t="shared" si="15"/>
        <v>0</v>
      </c>
      <c r="AQ53" s="114"/>
      <c r="AR53" s="324" t="e">
        <f t="shared" si="52"/>
        <v>#DIV/0!</v>
      </c>
      <c r="AS53" s="115"/>
      <c r="AT53" s="116"/>
      <c r="AU53" s="326">
        <f t="shared" si="17"/>
        <v>0</v>
      </c>
      <c r="AV53" s="327">
        <f t="shared" si="40"/>
        <v>0</v>
      </c>
      <c r="AW53" s="328">
        <f t="shared" si="41"/>
        <v>0</v>
      </c>
      <c r="AX53" s="329">
        <f t="shared" si="42"/>
        <v>0</v>
      </c>
      <c r="AY53" s="330">
        <f t="shared" si="43"/>
        <v>0</v>
      </c>
    </row>
    <row r="54" spans="1:51" s="218" customFormat="1" hidden="1" x14ac:dyDescent="0.2">
      <c r="A54" s="458"/>
      <c r="B54" s="217"/>
      <c r="C54" s="114"/>
      <c r="D54" s="324" t="e">
        <f t="shared" si="44"/>
        <v>#DIV/0!</v>
      </c>
      <c r="E54" s="115"/>
      <c r="F54" s="116"/>
      <c r="G54" s="325">
        <f t="shared" si="1"/>
        <v>0</v>
      </c>
      <c r="H54" s="114"/>
      <c r="I54" s="324" t="e">
        <f t="shared" si="45"/>
        <v>#DIV/0!</v>
      </c>
      <c r="J54" s="115"/>
      <c r="K54" s="116"/>
      <c r="L54" s="325">
        <f t="shared" si="3"/>
        <v>0</v>
      </c>
      <c r="M54" s="114"/>
      <c r="N54" s="331" t="e">
        <f t="shared" si="46"/>
        <v>#DIV/0!</v>
      </c>
      <c r="O54" s="115"/>
      <c r="P54" s="116"/>
      <c r="Q54" s="325">
        <f t="shared" si="5"/>
        <v>0</v>
      </c>
      <c r="R54" s="114"/>
      <c r="S54" s="324" t="e">
        <f t="shared" si="47"/>
        <v>#DIV/0!</v>
      </c>
      <c r="T54" s="115"/>
      <c r="U54" s="116"/>
      <c r="V54" s="325">
        <f t="shared" si="7"/>
        <v>0</v>
      </c>
      <c r="W54" s="114"/>
      <c r="X54" s="324" t="e">
        <f t="shared" si="48"/>
        <v>#DIV/0!</v>
      </c>
      <c r="Y54" s="115"/>
      <c r="Z54" s="116"/>
      <c r="AA54" s="325">
        <f t="shared" si="9"/>
        <v>0</v>
      </c>
      <c r="AB54" s="114"/>
      <c r="AC54" s="324" t="e">
        <f t="shared" si="49"/>
        <v>#DIV/0!</v>
      </c>
      <c r="AD54" s="115"/>
      <c r="AE54" s="116"/>
      <c r="AF54" s="325">
        <f t="shared" si="11"/>
        <v>0</v>
      </c>
      <c r="AG54" s="114"/>
      <c r="AH54" s="324" t="e">
        <f t="shared" si="50"/>
        <v>#DIV/0!</v>
      </c>
      <c r="AI54" s="115"/>
      <c r="AJ54" s="116"/>
      <c r="AK54" s="325">
        <f t="shared" si="13"/>
        <v>0</v>
      </c>
      <c r="AL54" s="114"/>
      <c r="AM54" s="324" t="e">
        <f t="shared" si="51"/>
        <v>#DIV/0!</v>
      </c>
      <c r="AN54" s="115"/>
      <c r="AO54" s="116"/>
      <c r="AP54" s="326">
        <f t="shared" si="15"/>
        <v>0</v>
      </c>
      <c r="AQ54" s="114"/>
      <c r="AR54" s="324" t="e">
        <f t="shared" si="52"/>
        <v>#DIV/0!</v>
      </c>
      <c r="AS54" s="115"/>
      <c r="AT54" s="116"/>
      <c r="AU54" s="326">
        <f t="shared" si="17"/>
        <v>0</v>
      </c>
      <c r="AV54" s="327">
        <f t="shared" si="40"/>
        <v>0</v>
      </c>
      <c r="AW54" s="328">
        <f t="shared" si="41"/>
        <v>0</v>
      </c>
      <c r="AX54" s="329">
        <f t="shared" si="42"/>
        <v>0</v>
      </c>
      <c r="AY54" s="330">
        <f t="shared" si="43"/>
        <v>0</v>
      </c>
    </row>
    <row r="55" spans="1:51" s="218" customFormat="1" hidden="1" x14ac:dyDescent="0.2">
      <c r="A55" s="458"/>
      <c r="B55" s="217"/>
      <c r="C55" s="114"/>
      <c r="D55" s="324" t="e">
        <f t="shared" si="44"/>
        <v>#DIV/0!</v>
      </c>
      <c r="E55" s="115"/>
      <c r="F55" s="116"/>
      <c r="G55" s="325">
        <f t="shared" si="1"/>
        <v>0</v>
      </c>
      <c r="H55" s="114"/>
      <c r="I55" s="324" t="e">
        <f t="shared" si="45"/>
        <v>#DIV/0!</v>
      </c>
      <c r="J55" s="115"/>
      <c r="K55" s="116"/>
      <c r="L55" s="325">
        <f t="shared" si="3"/>
        <v>0</v>
      </c>
      <c r="M55" s="114"/>
      <c r="N55" s="331" t="e">
        <f t="shared" si="46"/>
        <v>#DIV/0!</v>
      </c>
      <c r="O55" s="115"/>
      <c r="P55" s="116"/>
      <c r="Q55" s="325">
        <f t="shared" si="5"/>
        <v>0</v>
      </c>
      <c r="R55" s="114"/>
      <c r="S55" s="324" t="e">
        <f t="shared" si="47"/>
        <v>#DIV/0!</v>
      </c>
      <c r="T55" s="115"/>
      <c r="U55" s="116"/>
      <c r="V55" s="325">
        <f t="shared" si="7"/>
        <v>0</v>
      </c>
      <c r="W55" s="114"/>
      <c r="X55" s="324" t="e">
        <f t="shared" si="48"/>
        <v>#DIV/0!</v>
      </c>
      <c r="Y55" s="115"/>
      <c r="Z55" s="116"/>
      <c r="AA55" s="325">
        <f t="shared" si="9"/>
        <v>0</v>
      </c>
      <c r="AB55" s="114"/>
      <c r="AC55" s="324" t="e">
        <f t="shared" si="49"/>
        <v>#DIV/0!</v>
      </c>
      <c r="AD55" s="115"/>
      <c r="AE55" s="116"/>
      <c r="AF55" s="325">
        <f t="shared" si="11"/>
        <v>0</v>
      </c>
      <c r="AG55" s="114"/>
      <c r="AH55" s="324" t="e">
        <f t="shared" si="50"/>
        <v>#DIV/0!</v>
      </c>
      <c r="AI55" s="115"/>
      <c r="AJ55" s="116"/>
      <c r="AK55" s="325">
        <f t="shared" si="13"/>
        <v>0</v>
      </c>
      <c r="AL55" s="114"/>
      <c r="AM55" s="324" t="e">
        <f t="shared" si="51"/>
        <v>#DIV/0!</v>
      </c>
      <c r="AN55" s="115"/>
      <c r="AO55" s="116"/>
      <c r="AP55" s="326">
        <f t="shared" si="15"/>
        <v>0</v>
      </c>
      <c r="AQ55" s="114"/>
      <c r="AR55" s="324" t="e">
        <f t="shared" si="52"/>
        <v>#DIV/0!</v>
      </c>
      <c r="AS55" s="115"/>
      <c r="AT55" s="116"/>
      <c r="AU55" s="326">
        <f t="shared" si="17"/>
        <v>0</v>
      </c>
      <c r="AV55" s="327">
        <f t="shared" si="40"/>
        <v>0</v>
      </c>
      <c r="AW55" s="328">
        <f t="shared" si="41"/>
        <v>0</v>
      </c>
      <c r="AX55" s="329">
        <f t="shared" si="42"/>
        <v>0</v>
      </c>
      <c r="AY55" s="330">
        <f t="shared" si="43"/>
        <v>0</v>
      </c>
    </row>
    <row r="56" spans="1:51" s="218" customFormat="1" hidden="1" x14ac:dyDescent="0.2">
      <c r="A56" s="458"/>
      <c r="B56" s="217"/>
      <c r="C56" s="114"/>
      <c r="D56" s="324" t="e">
        <f t="shared" si="44"/>
        <v>#DIV/0!</v>
      </c>
      <c r="E56" s="115"/>
      <c r="F56" s="116"/>
      <c r="G56" s="325">
        <f t="shared" si="1"/>
        <v>0</v>
      </c>
      <c r="H56" s="114"/>
      <c r="I56" s="324" t="e">
        <f t="shared" si="45"/>
        <v>#DIV/0!</v>
      </c>
      <c r="J56" s="115"/>
      <c r="K56" s="116"/>
      <c r="L56" s="325">
        <f t="shared" si="3"/>
        <v>0</v>
      </c>
      <c r="M56" s="114"/>
      <c r="N56" s="331" t="e">
        <f t="shared" si="46"/>
        <v>#DIV/0!</v>
      </c>
      <c r="O56" s="115"/>
      <c r="P56" s="116"/>
      <c r="Q56" s="325">
        <f t="shared" si="5"/>
        <v>0</v>
      </c>
      <c r="R56" s="114"/>
      <c r="S56" s="324" t="e">
        <f t="shared" si="47"/>
        <v>#DIV/0!</v>
      </c>
      <c r="T56" s="115"/>
      <c r="U56" s="116"/>
      <c r="V56" s="325">
        <f t="shared" si="7"/>
        <v>0</v>
      </c>
      <c r="W56" s="114"/>
      <c r="X56" s="324" t="e">
        <f t="shared" si="48"/>
        <v>#DIV/0!</v>
      </c>
      <c r="Y56" s="115"/>
      <c r="Z56" s="116"/>
      <c r="AA56" s="325">
        <f t="shared" si="9"/>
        <v>0</v>
      </c>
      <c r="AB56" s="114"/>
      <c r="AC56" s="324" t="e">
        <f t="shared" si="49"/>
        <v>#DIV/0!</v>
      </c>
      <c r="AD56" s="115"/>
      <c r="AE56" s="116"/>
      <c r="AF56" s="325">
        <f t="shared" si="11"/>
        <v>0</v>
      </c>
      <c r="AG56" s="114"/>
      <c r="AH56" s="324" t="e">
        <f t="shared" si="50"/>
        <v>#DIV/0!</v>
      </c>
      <c r="AI56" s="115"/>
      <c r="AJ56" s="116"/>
      <c r="AK56" s="325">
        <f t="shared" si="13"/>
        <v>0</v>
      </c>
      <c r="AL56" s="114"/>
      <c r="AM56" s="324" t="e">
        <f t="shared" si="51"/>
        <v>#DIV/0!</v>
      </c>
      <c r="AN56" s="115"/>
      <c r="AO56" s="116"/>
      <c r="AP56" s="326">
        <f t="shared" si="15"/>
        <v>0</v>
      </c>
      <c r="AQ56" s="114"/>
      <c r="AR56" s="324" t="e">
        <f t="shared" si="52"/>
        <v>#DIV/0!</v>
      </c>
      <c r="AS56" s="115"/>
      <c r="AT56" s="116"/>
      <c r="AU56" s="326">
        <f t="shared" si="17"/>
        <v>0</v>
      </c>
      <c r="AV56" s="327">
        <f t="shared" si="40"/>
        <v>0</v>
      </c>
      <c r="AW56" s="328">
        <f t="shared" si="41"/>
        <v>0</v>
      </c>
      <c r="AX56" s="329">
        <f t="shared" si="42"/>
        <v>0</v>
      </c>
      <c r="AY56" s="330">
        <f t="shared" si="43"/>
        <v>0</v>
      </c>
    </row>
    <row r="57" spans="1:51" s="218" customFormat="1" hidden="1" x14ac:dyDescent="0.2">
      <c r="A57" s="458"/>
      <c r="B57" s="217"/>
      <c r="C57" s="114"/>
      <c r="D57" s="324" t="e">
        <f t="shared" si="44"/>
        <v>#DIV/0!</v>
      </c>
      <c r="E57" s="115"/>
      <c r="F57" s="116"/>
      <c r="G57" s="325">
        <f t="shared" si="1"/>
        <v>0</v>
      </c>
      <c r="H57" s="114"/>
      <c r="I57" s="324" t="e">
        <f t="shared" si="45"/>
        <v>#DIV/0!</v>
      </c>
      <c r="J57" s="115"/>
      <c r="K57" s="116"/>
      <c r="L57" s="325">
        <f t="shared" si="3"/>
        <v>0</v>
      </c>
      <c r="M57" s="114"/>
      <c r="N57" s="331" t="e">
        <f t="shared" si="46"/>
        <v>#DIV/0!</v>
      </c>
      <c r="O57" s="115"/>
      <c r="P57" s="116"/>
      <c r="Q57" s="325">
        <f t="shared" si="5"/>
        <v>0</v>
      </c>
      <c r="R57" s="114"/>
      <c r="S57" s="324" t="e">
        <f t="shared" si="47"/>
        <v>#DIV/0!</v>
      </c>
      <c r="T57" s="115"/>
      <c r="U57" s="116"/>
      <c r="V57" s="325">
        <f t="shared" si="7"/>
        <v>0</v>
      </c>
      <c r="W57" s="114"/>
      <c r="X57" s="324" t="e">
        <f t="shared" si="48"/>
        <v>#DIV/0!</v>
      </c>
      <c r="Y57" s="115"/>
      <c r="Z57" s="116"/>
      <c r="AA57" s="325">
        <f t="shared" si="9"/>
        <v>0</v>
      </c>
      <c r="AB57" s="114"/>
      <c r="AC57" s="324" t="e">
        <f t="shared" si="49"/>
        <v>#DIV/0!</v>
      </c>
      <c r="AD57" s="115"/>
      <c r="AE57" s="116"/>
      <c r="AF57" s="325">
        <f t="shared" si="11"/>
        <v>0</v>
      </c>
      <c r="AG57" s="114"/>
      <c r="AH57" s="324" t="e">
        <f t="shared" si="50"/>
        <v>#DIV/0!</v>
      </c>
      <c r="AI57" s="115"/>
      <c r="AJ57" s="116"/>
      <c r="AK57" s="325">
        <f t="shared" si="13"/>
        <v>0</v>
      </c>
      <c r="AL57" s="114"/>
      <c r="AM57" s="324" t="e">
        <f t="shared" si="51"/>
        <v>#DIV/0!</v>
      </c>
      <c r="AN57" s="115"/>
      <c r="AO57" s="116"/>
      <c r="AP57" s="326">
        <f t="shared" si="15"/>
        <v>0</v>
      </c>
      <c r="AQ57" s="114"/>
      <c r="AR57" s="324" t="e">
        <f t="shared" si="52"/>
        <v>#DIV/0!</v>
      </c>
      <c r="AS57" s="115"/>
      <c r="AT57" s="116"/>
      <c r="AU57" s="326">
        <f t="shared" si="17"/>
        <v>0</v>
      </c>
      <c r="AV57" s="327">
        <f t="shared" si="40"/>
        <v>0</v>
      </c>
      <c r="AW57" s="328">
        <f t="shared" si="41"/>
        <v>0</v>
      </c>
      <c r="AX57" s="329">
        <f t="shared" si="42"/>
        <v>0</v>
      </c>
      <c r="AY57" s="330">
        <f t="shared" si="43"/>
        <v>0</v>
      </c>
    </row>
    <row r="58" spans="1:51" s="218" customFormat="1" hidden="1" x14ac:dyDescent="0.2">
      <c r="A58" s="458"/>
      <c r="B58" s="217"/>
      <c r="C58" s="114"/>
      <c r="D58" s="324" t="e">
        <f t="shared" si="44"/>
        <v>#DIV/0!</v>
      </c>
      <c r="E58" s="115"/>
      <c r="F58" s="116"/>
      <c r="G58" s="325">
        <f t="shared" si="1"/>
        <v>0</v>
      </c>
      <c r="H58" s="114"/>
      <c r="I58" s="324" t="e">
        <f t="shared" si="45"/>
        <v>#DIV/0!</v>
      </c>
      <c r="J58" s="115"/>
      <c r="K58" s="116"/>
      <c r="L58" s="325">
        <f t="shared" si="3"/>
        <v>0</v>
      </c>
      <c r="M58" s="114"/>
      <c r="N58" s="331" t="e">
        <f t="shared" si="46"/>
        <v>#DIV/0!</v>
      </c>
      <c r="O58" s="115"/>
      <c r="P58" s="116"/>
      <c r="Q58" s="325">
        <f t="shared" si="5"/>
        <v>0</v>
      </c>
      <c r="R58" s="114"/>
      <c r="S58" s="324" t="e">
        <f t="shared" si="47"/>
        <v>#DIV/0!</v>
      </c>
      <c r="T58" s="115"/>
      <c r="U58" s="116"/>
      <c r="V58" s="325">
        <f t="shared" si="7"/>
        <v>0</v>
      </c>
      <c r="W58" s="114"/>
      <c r="X58" s="324" t="e">
        <f t="shared" si="48"/>
        <v>#DIV/0!</v>
      </c>
      <c r="Y58" s="115"/>
      <c r="Z58" s="116"/>
      <c r="AA58" s="325">
        <f t="shared" si="9"/>
        <v>0</v>
      </c>
      <c r="AB58" s="114"/>
      <c r="AC58" s="324" t="e">
        <f t="shared" si="49"/>
        <v>#DIV/0!</v>
      </c>
      <c r="AD58" s="115"/>
      <c r="AE58" s="116"/>
      <c r="AF58" s="325">
        <f t="shared" si="11"/>
        <v>0</v>
      </c>
      <c r="AG58" s="114"/>
      <c r="AH58" s="324" t="e">
        <f t="shared" si="50"/>
        <v>#DIV/0!</v>
      </c>
      <c r="AI58" s="115"/>
      <c r="AJ58" s="116"/>
      <c r="AK58" s="325">
        <f t="shared" si="13"/>
        <v>0</v>
      </c>
      <c r="AL58" s="114"/>
      <c r="AM58" s="324" t="e">
        <f t="shared" si="51"/>
        <v>#DIV/0!</v>
      </c>
      <c r="AN58" s="115"/>
      <c r="AO58" s="116"/>
      <c r="AP58" s="326">
        <f t="shared" si="15"/>
        <v>0</v>
      </c>
      <c r="AQ58" s="114"/>
      <c r="AR58" s="324" t="e">
        <f t="shared" si="52"/>
        <v>#DIV/0!</v>
      </c>
      <c r="AS58" s="115"/>
      <c r="AT58" s="116"/>
      <c r="AU58" s="326">
        <f t="shared" si="17"/>
        <v>0</v>
      </c>
      <c r="AV58" s="327">
        <f t="shared" si="40"/>
        <v>0</v>
      </c>
      <c r="AW58" s="328">
        <f t="shared" si="41"/>
        <v>0</v>
      </c>
      <c r="AX58" s="329">
        <f t="shared" si="42"/>
        <v>0</v>
      </c>
      <c r="AY58" s="330">
        <f t="shared" si="43"/>
        <v>0</v>
      </c>
    </row>
    <row r="59" spans="1:51" s="218" customFormat="1" hidden="1" x14ac:dyDescent="0.2">
      <c r="A59" s="458"/>
      <c r="B59" s="217"/>
      <c r="C59" s="114"/>
      <c r="D59" s="324" t="e">
        <f t="shared" si="44"/>
        <v>#DIV/0!</v>
      </c>
      <c r="E59" s="115"/>
      <c r="F59" s="116"/>
      <c r="G59" s="325">
        <f t="shared" si="1"/>
        <v>0</v>
      </c>
      <c r="H59" s="114"/>
      <c r="I59" s="324" t="e">
        <f t="shared" si="45"/>
        <v>#DIV/0!</v>
      </c>
      <c r="J59" s="115"/>
      <c r="K59" s="116"/>
      <c r="L59" s="325">
        <f t="shared" si="3"/>
        <v>0</v>
      </c>
      <c r="M59" s="114"/>
      <c r="N59" s="331" t="e">
        <f t="shared" si="46"/>
        <v>#DIV/0!</v>
      </c>
      <c r="O59" s="115"/>
      <c r="P59" s="116"/>
      <c r="Q59" s="325">
        <f t="shared" si="5"/>
        <v>0</v>
      </c>
      <c r="R59" s="114"/>
      <c r="S59" s="324" t="e">
        <f t="shared" si="47"/>
        <v>#DIV/0!</v>
      </c>
      <c r="T59" s="115"/>
      <c r="U59" s="116"/>
      <c r="V59" s="325">
        <f t="shared" si="7"/>
        <v>0</v>
      </c>
      <c r="W59" s="114"/>
      <c r="X59" s="324" t="e">
        <f t="shared" si="48"/>
        <v>#DIV/0!</v>
      </c>
      <c r="Y59" s="115"/>
      <c r="Z59" s="116"/>
      <c r="AA59" s="325">
        <f t="shared" si="9"/>
        <v>0</v>
      </c>
      <c r="AB59" s="114"/>
      <c r="AC59" s="324" t="e">
        <f t="shared" si="49"/>
        <v>#DIV/0!</v>
      </c>
      <c r="AD59" s="115"/>
      <c r="AE59" s="116"/>
      <c r="AF59" s="325">
        <f t="shared" si="11"/>
        <v>0</v>
      </c>
      <c r="AG59" s="114"/>
      <c r="AH59" s="324" t="e">
        <f t="shared" si="50"/>
        <v>#DIV/0!</v>
      </c>
      <c r="AI59" s="115"/>
      <c r="AJ59" s="116"/>
      <c r="AK59" s="325">
        <f t="shared" si="13"/>
        <v>0</v>
      </c>
      <c r="AL59" s="114"/>
      <c r="AM59" s="324" t="e">
        <f t="shared" si="51"/>
        <v>#DIV/0!</v>
      </c>
      <c r="AN59" s="115"/>
      <c r="AO59" s="116"/>
      <c r="AP59" s="326">
        <f t="shared" si="15"/>
        <v>0</v>
      </c>
      <c r="AQ59" s="114"/>
      <c r="AR59" s="324" t="e">
        <f t="shared" si="52"/>
        <v>#DIV/0!</v>
      </c>
      <c r="AS59" s="115"/>
      <c r="AT59" s="116"/>
      <c r="AU59" s="326">
        <f t="shared" si="17"/>
        <v>0</v>
      </c>
      <c r="AV59" s="327">
        <f t="shared" si="40"/>
        <v>0</v>
      </c>
      <c r="AW59" s="328">
        <f t="shared" si="41"/>
        <v>0</v>
      </c>
      <c r="AX59" s="329">
        <f t="shared" si="42"/>
        <v>0</v>
      </c>
      <c r="AY59" s="330">
        <f t="shared" si="43"/>
        <v>0</v>
      </c>
    </row>
    <row r="60" spans="1:51" s="218" customFormat="1" hidden="1" x14ac:dyDescent="0.2">
      <c r="A60" s="458"/>
      <c r="B60" s="217"/>
      <c r="C60" s="114"/>
      <c r="D60" s="324" t="e">
        <f t="shared" si="44"/>
        <v>#DIV/0!</v>
      </c>
      <c r="E60" s="115"/>
      <c r="F60" s="116"/>
      <c r="G60" s="325">
        <f t="shared" si="1"/>
        <v>0</v>
      </c>
      <c r="H60" s="114"/>
      <c r="I60" s="324" t="e">
        <f t="shared" si="45"/>
        <v>#DIV/0!</v>
      </c>
      <c r="J60" s="115"/>
      <c r="K60" s="116"/>
      <c r="L60" s="325">
        <f t="shared" si="3"/>
        <v>0</v>
      </c>
      <c r="M60" s="114"/>
      <c r="N60" s="331" t="e">
        <f t="shared" si="46"/>
        <v>#DIV/0!</v>
      </c>
      <c r="O60" s="115"/>
      <c r="P60" s="116"/>
      <c r="Q60" s="325">
        <f t="shared" si="5"/>
        <v>0</v>
      </c>
      <c r="R60" s="114"/>
      <c r="S60" s="324" t="e">
        <f t="shared" si="47"/>
        <v>#DIV/0!</v>
      </c>
      <c r="T60" s="115"/>
      <c r="U60" s="116"/>
      <c r="V60" s="325">
        <f t="shared" si="7"/>
        <v>0</v>
      </c>
      <c r="W60" s="114"/>
      <c r="X60" s="324" t="e">
        <f t="shared" si="48"/>
        <v>#DIV/0!</v>
      </c>
      <c r="Y60" s="115"/>
      <c r="Z60" s="116"/>
      <c r="AA60" s="325">
        <f t="shared" si="9"/>
        <v>0</v>
      </c>
      <c r="AB60" s="114"/>
      <c r="AC60" s="324" t="e">
        <f t="shared" si="49"/>
        <v>#DIV/0!</v>
      </c>
      <c r="AD60" s="115"/>
      <c r="AE60" s="116"/>
      <c r="AF60" s="325">
        <f t="shared" si="11"/>
        <v>0</v>
      </c>
      <c r="AG60" s="114"/>
      <c r="AH60" s="324" t="e">
        <f t="shared" si="50"/>
        <v>#DIV/0!</v>
      </c>
      <c r="AI60" s="115"/>
      <c r="AJ60" s="116"/>
      <c r="AK60" s="325">
        <f t="shared" si="13"/>
        <v>0</v>
      </c>
      <c r="AL60" s="114"/>
      <c r="AM60" s="324" t="e">
        <f t="shared" si="51"/>
        <v>#DIV/0!</v>
      </c>
      <c r="AN60" s="115"/>
      <c r="AO60" s="116"/>
      <c r="AP60" s="326">
        <f t="shared" si="15"/>
        <v>0</v>
      </c>
      <c r="AQ60" s="114"/>
      <c r="AR60" s="324" t="e">
        <f t="shared" si="52"/>
        <v>#DIV/0!</v>
      </c>
      <c r="AS60" s="115"/>
      <c r="AT60" s="116"/>
      <c r="AU60" s="326">
        <f t="shared" si="17"/>
        <v>0</v>
      </c>
      <c r="AV60" s="327">
        <f t="shared" si="40"/>
        <v>0</v>
      </c>
      <c r="AW60" s="328">
        <f t="shared" si="41"/>
        <v>0</v>
      </c>
      <c r="AX60" s="329">
        <f t="shared" si="42"/>
        <v>0</v>
      </c>
      <c r="AY60" s="330">
        <f t="shared" si="43"/>
        <v>0</v>
      </c>
    </row>
    <row r="61" spans="1:51" s="218" customFormat="1" hidden="1" x14ac:dyDescent="0.2">
      <c r="A61" s="458"/>
      <c r="B61" s="217"/>
      <c r="C61" s="114"/>
      <c r="D61" s="324" t="e">
        <f t="shared" si="44"/>
        <v>#DIV/0!</v>
      </c>
      <c r="E61" s="115"/>
      <c r="F61" s="116"/>
      <c r="G61" s="325">
        <f t="shared" si="1"/>
        <v>0</v>
      </c>
      <c r="H61" s="114"/>
      <c r="I61" s="324" t="e">
        <f t="shared" si="45"/>
        <v>#DIV/0!</v>
      </c>
      <c r="J61" s="115"/>
      <c r="K61" s="116"/>
      <c r="L61" s="325">
        <f t="shared" si="3"/>
        <v>0</v>
      </c>
      <c r="M61" s="114"/>
      <c r="N61" s="331" t="e">
        <f t="shared" si="46"/>
        <v>#DIV/0!</v>
      </c>
      <c r="O61" s="115"/>
      <c r="P61" s="116"/>
      <c r="Q61" s="325">
        <f t="shared" si="5"/>
        <v>0</v>
      </c>
      <c r="R61" s="114"/>
      <c r="S61" s="324" t="e">
        <f t="shared" si="47"/>
        <v>#DIV/0!</v>
      </c>
      <c r="T61" s="115"/>
      <c r="U61" s="116"/>
      <c r="V61" s="325">
        <f t="shared" si="7"/>
        <v>0</v>
      </c>
      <c r="W61" s="114"/>
      <c r="X61" s="324" t="e">
        <f t="shared" si="48"/>
        <v>#DIV/0!</v>
      </c>
      <c r="Y61" s="115"/>
      <c r="Z61" s="116"/>
      <c r="AA61" s="325">
        <f t="shared" si="9"/>
        <v>0</v>
      </c>
      <c r="AB61" s="114"/>
      <c r="AC61" s="324" t="e">
        <f t="shared" si="49"/>
        <v>#DIV/0!</v>
      </c>
      <c r="AD61" s="115"/>
      <c r="AE61" s="116"/>
      <c r="AF61" s="325">
        <f t="shared" si="11"/>
        <v>0</v>
      </c>
      <c r="AG61" s="114"/>
      <c r="AH61" s="324" t="e">
        <f t="shared" si="50"/>
        <v>#DIV/0!</v>
      </c>
      <c r="AI61" s="115"/>
      <c r="AJ61" s="116"/>
      <c r="AK61" s="325">
        <f t="shared" si="13"/>
        <v>0</v>
      </c>
      <c r="AL61" s="114"/>
      <c r="AM61" s="324" t="e">
        <f t="shared" si="51"/>
        <v>#DIV/0!</v>
      </c>
      <c r="AN61" s="115"/>
      <c r="AO61" s="116"/>
      <c r="AP61" s="326">
        <f t="shared" si="15"/>
        <v>0</v>
      </c>
      <c r="AQ61" s="114"/>
      <c r="AR61" s="324" t="e">
        <f t="shared" si="52"/>
        <v>#DIV/0!</v>
      </c>
      <c r="AS61" s="115"/>
      <c r="AT61" s="116"/>
      <c r="AU61" s="326">
        <f t="shared" si="17"/>
        <v>0</v>
      </c>
      <c r="AV61" s="327">
        <f t="shared" si="40"/>
        <v>0</v>
      </c>
      <c r="AW61" s="328">
        <f t="shared" si="41"/>
        <v>0</v>
      </c>
      <c r="AX61" s="329">
        <f t="shared" si="42"/>
        <v>0</v>
      </c>
      <c r="AY61" s="330">
        <f t="shared" si="43"/>
        <v>0</v>
      </c>
    </row>
    <row r="62" spans="1:51" s="218" customFormat="1" hidden="1" x14ac:dyDescent="0.2">
      <c r="A62" s="458"/>
      <c r="B62" s="217"/>
      <c r="C62" s="114"/>
      <c r="D62" s="324" t="e">
        <f t="shared" si="44"/>
        <v>#DIV/0!</v>
      </c>
      <c r="E62" s="115"/>
      <c r="F62" s="116"/>
      <c r="G62" s="325">
        <f t="shared" si="1"/>
        <v>0</v>
      </c>
      <c r="H62" s="114"/>
      <c r="I62" s="324" t="e">
        <f t="shared" si="45"/>
        <v>#DIV/0!</v>
      </c>
      <c r="J62" s="115"/>
      <c r="K62" s="116"/>
      <c r="L62" s="325">
        <f t="shared" si="3"/>
        <v>0</v>
      </c>
      <c r="M62" s="114"/>
      <c r="N62" s="331" t="e">
        <f t="shared" si="46"/>
        <v>#DIV/0!</v>
      </c>
      <c r="O62" s="115"/>
      <c r="P62" s="116"/>
      <c r="Q62" s="325">
        <f t="shared" si="5"/>
        <v>0</v>
      </c>
      <c r="R62" s="114"/>
      <c r="S62" s="324" t="e">
        <f t="shared" si="47"/>
        <v>#DIV/0!</v>
      </c>
      <c r="T62" s="115"/>
      <c r="U62" s="116"/>
      <c r="V62" s="325">
        <f t="shared" si="7"/>
        <v>0</v>
      </c>
      <c r="W62" s="114"/>
      <c r="X62" s="324" t="e">
        <f t="shared" si="48"/>
        <v>#DIV/0!</v>
      </c>
      <c r="Y62" s="115"/>
      <c r="Z62" s="116"/>
      <c r="AA62" s="325">
        <f t="shared" si="9"/>
        <v>0</v>
      </c>
      <c r="AB62" s="114"/>
      <c r="AC62" s="324" t="e">
        <f t="shared" si="49"/>
        <v>#DIV/0!</v>
      </c>
      <c r="AD62" s="115"/>
      <c r="AE62" s="116"/>
      <c r="AF62" s="325">
        <f t="shared" si="11"/>
        <v>0</v>
      </c>
      <c r="AG62" s="114"/>
      <c r="AH62" s="324" t="e">
        <f t="shared" si="50"/>
        <v>#DIV/0!</v>
      </c>
      <c r="AI62" s="115"/>
      <c r="AJ62" s="116"/>
      <c r="AK62" s="325">
        <f t="shared" si="13"/>
        <v>0</v>
      </c>
      <c r="AL62" s="114"/>
      <c r="AM62" s="324" t="e">
        <f t="shared" si="51"/>
        <v>#DIV/0!</v>
      </c>
      <c r="AN62" s="115"/>
      <c r="AO62" s="116"/>
      <c r="AP62" s="326">
        <f t="shared" si="15"/>
        <v>0</v>
      </c>
      <c r="AQ62" s="114"/>
      <c r="AR62" s="324" t="e">
        <f t="shared" si="52"/>
        <v>#DIV/0!</v>
      </c>
      <c r="AS62" s="115"/>
      <c r="AT62" s="116"/>
      <c r="AU62" s="326">
        <f t="shared" si="17"/>
        <v>0</v>
      </c>
      <c r="AV62" s="327">
        <f t="shared" si="40"/>
        <v>0</v>
      </c>
      <c r="AW62" s="328">
        <f t="shared" si="41"/>
        <v>0</v>
      </c>
      <c r="AX62" s="329">
        <f t="shared" si="42"/>
        <v>0</v>
      </c>
      <c r="AY62" s="330">
        <f t="shared" si="43"/>
        <v>0</v>
      </c>
    </row>
    <row r="63" spans="1:51" s="218" customFormat="1" hidden="1" x14ac:dyDescent="0.2">
      <c r="A63" s="458"/>
      <c r="B63" s="217"/>
      <c r="C63" s="114"/>
      <c r="D63" s="324" t="e">
        <f t="shared" si="44"/>
        <v>#DIV/0!</v>
      </c>
      <c r="E63" s="115"/>
      <c r="F63" s="116"/>
      <c r="G63" s="325">
        <f t="shared" si="1"/>
        <v>0</v>
      </c>
      <c r="H63" s="114"/>
      <c r="I63" s="324" t="e">
        <f t="shared" si="45"/>
        <v>#DIV/0!</v>
      </c>
      <c r="J63" s="115"/>
      <c r="K63" s="116"/>
      <c r="L63" s="325">
        <f t="shared" si="3"/>
        <v>0</v>
      </c>
      <c r="M63" s="114"/>
      <c r="N63" s="331" t="e">
        <f t="shared" si="46"/>
        <v>#DIV/0!</v>
      </c>
      <c r="O63" s="115"/>
      <c r="P63" s="116"/>
      <c r="Q63" s="325">
        <f t="shared" si="5"/>
        <v>0</v>
      </c>
      <c r="R63" s="114"/>
      <c r="S63" s="324" t="e">
        <f t="shared" si="47"/>
        <v>#DIV/0!</v>
      </c>
      <c r="T63" s="115"/>
      <c r="U63" s="116"/>
      <c r="V63" s="325">
        <f t="shared" si="7"/>
        <v>0</v>
      </c>
      <c r="W63" s="114"/>
      <c r="X63" s="324" t="e">
        <f t="shared" si="48"/>
        <v>#DIV/0!</v>
      </c>
      <c r="Y63" s="115"/>
      <c r="Z63" s="116"/>
      <c r="AA63" s="325">
        <f t="shared" si="9"/>
        <v>0</v>
      </c>
      <c r="AB63" s="114"/>
      <c r="AC63" s="324" t="e">
        <f t="shared" si="49"/>
        <v>#DIV/0!</v>
      </c>
      <c r="AD63" s="115"/>
      <c r="AE63" s="116"/>
      <c r="AF63" s="325">
        <f t="shared" si="11"/>
        <v>0</v>
      </c>
      <c r="AG63" s="114"/>
      <c r="AH63" s="324" t="e">
        <f t="shared" si="50"/>
        <v>#DIV/0!</v>
      </c>
      <c r="AI63" s="115"/>
      <c r="AJ63" s="116"/>
      <c r="AK63" s="325">
        <f t="shared" si="13"/>
        <v>0</v>
      </c>
      <c r="AL63" s="114"/>
      <c r="AM63" s="324" t="e">
        <f t="shared" si="51"/>
        <v>#DIV/0!</v>
      </c>
      <c r="AN63" s="115"/>
      <c r="AO63" s="116"/>
      <c r="AP63" s="326">
        <f t="shared" si="15"/>
        <v>0</v>
      </c>
      <c r="AQ63" s="114"/>
      <c r="AR63" s="324" t="e">
        <f t="shared" si="52"/>
        <v>#DIV/0!</v>
      </c>
      <c r="AS63" s="115"/>
      <c r="AT63" s="116"/>
      <c r="AU63" s="326">
        <f t="shared" si="17"/>
        <v>0</v>
      </c>
      <c r="AV63" s="327">
        <f t="shared" si="40"/>
        <v>0</v>
      </c>
      <c r="AW63" s="328">
        <f t="shared" si="41"/>
        <v>0</v>
      </c>
      <c r="AX63" s="329">
        <f t="shared" si="42"/>
        <v>0</v>
      </c>
      <c r="AY63" s="330">
        <f t="shared" si="43"/>
        <v>0</v>
      </c>
    </row>
    <row r="64" spans="1:51" s="218" customFormat="1" hidden="1" x14ac:dyDescent="0.2">
      <c r="A64" s="458"/>
      <c r="B64" s="217"/>
      <c r="C64" s="114"/>
      <c r="D64" s="324" t="e">
        <f t="shared" si="44"/>
        <v>#DIV/0!</v>
      </c>
      <c r="E64" s="115"/>
      <c r="F64" s="116"/>
      <c r="G64" s="325">
        <f t="shared" si="1"/>
        <v>0</v>
      </c>
      <c r="H64" s="114"/>
      <c r="I64" s="324" t="e">
        <f t="shared" si="45"/>
        <v>#DIV/0!</v>
      </c>
      <c r="J64" s="115"/>
      <c r="K64" s="116"/>
      <c r="L64" s="325">
        <f t="shared" si="3"/>
        <v>0</v>
      </c>
      <c r="M64" s="114"/>
      <c r="N64" s="331" t="e">
        <f t="shared" si="46"/>
        <v>#DIV/0!</v>
      </c>
      <c r="O64" s="115"/>
      <c r="P64" s="116"/>
      <c r="Q64" s="325">
        <f t="shared" si="5"/>
        <v>0</v>
      </c>
      <c r="R64" s="114"/>
      <c r="S64" s="324" t="e">
        <f t="shared" si="47"/>
        <v>#DIV/0!</v>
      </c>
      <c r="T64" s="115"/>
      <c r="U64" s="116"/>
      <c r="V64" s="325">
        <f t="shared" si="7"/>
        <v>0</v>
      </c>
      <c r="W64" s="114"/>
      <c r="X64" s="324" t="e">
        <f t="shared" si="48"/>
        <v>#DIV/0!</v>
      </c>
      <c r="Y64" s="115"/>
      <c r="Z64" s="116"/>
      <c r="AA64" s="325">
        <f t="shared" si="9"/>
        <v>0</v>
      </c>
      <c r="AB64" s="114"/>
      <c r="AC64" s="324" t="e">
        <f t="shared" si="49"/>
        <v>#DIV/0!</v>
      </c>
      <c r="AD64" s="115"/>
      <c r="AE64" s="116"/>
      <c r="AF64" s="325">
        <f t="shared" si="11"/>
        <v>0</v>
      </c>
      <c r="AG64" s="114"/>
      <c r="AH64" s="324" t="e">
        <f t="shared" si="50"/>
        <v>#DIV/0!</v>
      </c>
      <c r="AI64" s="115"/>
      <c r="AJ64" s="116"/>
      <c r="AK64" s="325">
        <f t="shared" si="13"/>
        <v>0</v>
      </c>
      <c r="AL64" s="114"/>
      <c r="AM64" s="324" t="e">
        <f t="shared" si="51"/>
        <v>#DIV/0!</v>
      </c>
      <c r="AN64" s="115"/>
      <c r="AO64" s="116"/>
      <c r="AP64" s="326">
        <f t="shared" si="15"/>
        <v>0</v>
      </c>
      <c r="AQ64" s="114"/>
      <c r="AR64" s="324" t="e">
        <f t="shared" si="52"/>
        <v>#DIV/0!</v>
      </c>
      <c r="AS64" s="115"/>
      <c r="AT64" s="116"/>
      <c r="AU64" s="326">
        <f t="shared" si="17"/>
        <v>0</v>
      </c>
      <c r="AV64" s="327">
        <f t="shared" si="40"/>
        <v>0</v>
      </c>
      <c r="AW64" s="328">
        <f t="shared" si="41"/>
        <v>0</v>
      </c>
      <c r="AX64" s="329">
        <f t="shared" si="42"/>
        <v>0</v>
      </c>
      <c r="AY64" s="330">
        <f t="shared" si="43"/>
        <v>0</v>
      </c>
    </row>
    <row r="65" spans="1:51" s="218" customFormat="1" hidden="1" x14ac:dyDescent="0.2">
      <c r="A65" s="458"/>
      <c r="B65" s="217"/>
      <c r="C65" s="114"/>
      <c r="D65" s="324" t="e">
        <f t="shared" si="44"/>
        <v>#DIV/0!</v>
      </c>
      <c r="E65" s="115"/>
      <c r="F65" s="116"/>
      <c r="G65" s="325">
        <f t="shared" si="1"/>
        <v>0</v>
      </c>
      <c r="H65" s="114"/>
      <c r="I65" s="324" t="e">
        <f t="shared" si="45"/>
        <v>#DIV/0!</v>
      </c>
      <c r="J65" s="115"/>
      <c r="K65" s="116"/>
      <c r="L65" s="325">
        <f t="shared" si="3"/>
        <v>0</v>
      </c>
      <c r="M65" s="114"/>
      <c r="N65" s="331" t="e">
        <f t="shared" si="46"/>
        <v>#DIV/0!</v>
      </c>
      <c r="O65" s="115"/>
      <c r="P65" s="116"/>
      <c r="Q65" s="325">
        <f t="shared" si="5"/>
        <v>0</v>
      </c>
      <c r="R65" s="114"/>
      <c r="S65" s="324" t="e">
        <f t="shared" si="47"/>
        <v>#DIV/0!</v>
      </c>
      <c r="T65" s="115"/>
      <c r="U65" s="116"/>
      <c r="V65" s="325">
        <f t="shared" si="7"/>
        <v>0</v>
      </c>
      <c r="W65" s="114"/>
      <c r="X65" s="324" t="e">
        <f t="shared" si="48"/>
        <v>#DIV/0!</v>
      </c>
      <c r="Y65" s="115"/>
      <c r="Z65" s="116"/>
      <c r="AA65" s="325">
        <f t="shared" si="9"/>
        <v>0</v>
      </c>
      <c r="AB65" s="114"/>
      <c r="AC65" s="324" t="e">
        <f t="shared" si="49"/>
        <v>#DIV/0!</v>
      </c>
      <c r="AD65" s="115"/>
      <c r="AE65" s="116"/>
      <c r="AF65" s="325">
        <f t="shared" si="11"/>
        <v>0</v>
      </c>
      <c r="AG65" s="114"/>
      <c r="AH65" s="324" t="e">
        <f t="shared" si="50"/>
        <v>#DIV/0!</v>
      </c>
      <c r="AI65" s="115"/>
      <c r="AJ65" s="116"/>
      <c r="AK65" s="325">
        <f t="shared" si="13"/>
        <v>0</v>
      </c>
      <c r="AL65" s="114"/>
      <c r="AM65" s="324" t="e">
        <f t="shared" si="51"/>
        <v>#DIV/0!</v>
      </c>
      <c r="AN65" s="115"/>
      <c r="AO65" s="116"/>
      <c r="AP65" s="326">
        <f t="shared" si="15"/>
        <v>0</v>
      </c>
      <c r="AQ65" s="114"/>
      <c r="AR65" s="324" t="e">
        <f t="shared" si="52"/>
        <v>#DIV/0!</v>
      </c>
      <c r="AS65" s="115"/>
      <c r="AT65" s="116"/>
      <c r="AU65" s="326">
        <f t="shared" si="17"/>
        <v>0</v>
      </c>
      <c r="AV65" s="327">
        <f t="shared" si="40"/>
        <v>0</v>
      </c>
      <c r="AW65" s="328">
        <f t="shared" si="41"/>
        <v>0</v>
      </c>
      <c r="AX65" s="329">
        <f t="shared" si="42"/>
        <v>0</v>
      </c>
      <c r="AY65" s="330">
        <f t="shared" si="43"/>
        <v>0</v>
      </c>
    </row>
    <row r="66" spans="1:51" s="218" customFormat="1" hidden="1" x14ac:dyDescent="0.2">
      <c r="A66" s="458"/>
      <c r="B66" s="217"/>
      <c r="C66" s="114"/>
      <c r="D66" s="324" t="e">
        <f t="shared" si="44"/>
        <v>#DIV/0!</v>
      </c>
      <c r="E66" s="115"/>
      <c r="F66" s="116"/>
      <c r="G66" s="325">
        <f t="shared" si="1"/>
        <v>0</v>
      </c>
      <c r="H66" s="114"/>
      <c r="I66" s="324" t="e">
        <f t="shared" si="45"/>
        <v>#DIV/0!</v>
      </c>
      <c r="J66" s="115"/>
      <c r="K66" s="116"/>
      <c r="L66" s="325">
        <f t="shared" si="3"/>
        <v>0</v>
      </c>
      <c r="M66" s="114"/>
      <c r="N66" s="331" t="e">
        <f t="shared" si="46"/>
        <v>#DIV/0!</v>
      </c>
      <c r="O66" s="115"/>
      <c r="P66" s="116"/>
      <c r="Q66" s="325">
        <f t="shared" si="5"/>
        <v>0</v>
      </c>
      <c r="R66" s="114"/>
      <c r="S66" s="324" t="e">
        <f t="shared" si="47"/>
        <v>#DIV/0!</v>
      </c>
      <c r="T66" s="115"/>
      <c r="U66" s="116"/>
      <c r="V66" s="325">
        <f t="shared" si="7"/>
        <v>0</v>
      </c>
      <c r="W66" s="114"/>
      <c r="X66" s="324" t="e">
        <f t="shared" si="48"/>
        <v>#DIV/0!</v>
      </c>
      <c r="Y66" s="115"/>
      <c r="Z66" s="116"/>
      <c r="AA66" s="325">
        <f t="shared" si="9"/>
        <v>0</v>
      </c>
      <c r="AB66" s="114"/>
      <c r="AC66" s="324" t="e">
        <f t="shared" si="49"/>
        <v>#DIV/0!</v>
      </c>
      <c r="AD66" s="115"/>
      <c r="AE66" s="116"/>
      <c r="AF66" s="325">
        <f t="shared" si="11"/>
        <v>0</v>
      </c>
      <c r="AG66" s="114"/>
      <c r="AH66" s="324" t="e">
        <f t="shared" si="50"/>
        <v>#DIV/0!</v>
      </c>
      <c r="AI66" s="115"/>
      <c r="AJ66" s="116"/>
      <c r="AK66" s="325">
        <f t="shared" si="13"/>
        <v>0</v>
      </c>
      <c r="AL66" s="114"/>
      <c r="AM66" s="324" t="e">
        <f t="shared" si="51"/>
        <v>#DIV/0!</v>
      </c>
      <c r="AN66" s="115"/>
      <c r="AO66" s="116"/>
      <c r="AP66" s="326">
        <f t="shared" si="15"/>
        <v>0</v>
      </c>
      <c r="AQ66" s="114"/>
      <c r="AR66" s="324" t="e">
        <f t="shared" si="52"/>
        <v>#DIV/0!</v>
      </c>
      <c r="AS66" s="115"/>
      <c r="AT66" s="116"/>
      <c r="AU66" s="326">
        <f t="shared" si="17"/>
        <v>0</v>
      </c>
      <c r="AV66" s="327">
        <f t="shared" si="40"/>
        <v>0</v>
      </c>
      <c r="AW66" s="328">
        <f t="shared" si="41"/>
        <v>0</v>
      </c>
      <c r="AX66" s="329">
        <f t="shared" si="42"/>
        <v>0</v>
      </c>
      <c r="AY66" s="330">
        <f t="shared" si="43"/>
        <v>0</v>
      </c>
    </row>
    <row r="67" spans="1:51" s="218" customFormat="1" hidden="1" x14ac:dyDescent="0.2">
      <c r="A67" s="458"/>
      <c r="B67" s="217"/>
      <c r="C67" s="114"/>
      <c r="D67" s="324" t="e">
        <f t="shared" si="44"/>
        <v>#DIV/0!</v>
      </c>
      <c r="E67" s="115"/>
      <c r="F67" s="116"/>
      <c r="G67" s="325">
        <f t="shared" si="1"/>
        <v>0</v>
      </c>
      <c r="H67" s="114"/>
      <c r="I67" s="324" t="e">
        <f t="shared" si="45"/>
        <v>#DIV/0!</v>
      </c>
      <c r="J67" s="115"/>
      <c r="K67" s="116"/>
      <c r="L67" s="325">
        <f t="shared" si="3"/>
        <v>0</v>
      </c>
      <c r="M67" s="114"/>
      <c r="N67" s="331" t="e">
        <f t="shared" si="46"/>
        <v>#DIV/0!</v>
      </c>
      <c r="O67" s="115"/>
      <c r="P67" s="116"/>
      <c r="Q67" s="325">
        <f t="shared" si="5"/>
        <v>0</v>
      </c>
      <c r="R67" s="114"/>
      <c r="S67" s="324" t="e">
        <f t="shared" si="47"/>
        <v>#DIV/0!</v>
      </c>
      <c r="T67" s="115"/>
      <c r="U67" s="116"/>
      <c r="V67" s="325">
        <f t="shared" si="7"/>
        <v>0</v>
      </c>
      <c r="W67" s="114"/>
      <c r="X67" s="324" t="e">
        <f t="shared" si="48"/>
        <v>#DIV/0!</v>
      </c>
      <c r="Y67" s="115"/>
      <c r="Z67" s="116"/>
      <c r="AA67" s="325">
        <f t="shared" si="9"/>
        <v>0</v>
      </c>
      <c r="AB67" s="114"/>
      <c r="AC67" s="324" t="e">
        <f t="shared" si="49"/>
        <v>#DIV/0!</v>
      </c>
      <c r="AD67" s="115"/>
      <c r="AE67" s="116"/>
      <c r="AF67" s="325">
        <f t="shared" si="11"/>
        <v>0</v>
      </c>
      <c r="AG67" s="114"/>
      <c r="AH67" s="324" t="e">
        <f t="shared" si="50"/>
        <v>#DIV/0!</v>
      </c>
      <c r="AI67" s="115"/>
      <c r="AJ67" s="116"/>
      <c r="AK67" s="325">
        <f t="shared" si="13"/>
        <v>0</v>
      </c>
      <c r="AL67" s="114"/>
      <c r="AM67" s="324" t="e">
        <f t="shared" si="51"/>
        <v>#DIV/0!</v>
      </c>
      <c r="AN67" s="115"/>
      <c r="AO67" s="116"/>
      <c r="AP67" s="326">
        <f t="shared" si="15"/>
        <v>0</v>
      </c>
      <c r="AQ67" s="114"/>
      <c r="AR67" s="324" t="e">
        <f t="shared" si="52"/>
        <v>#DIV/0!</v>
      </c>
      <c r="AS67" s="115"/>
      <c r="AT67" s="116"/>
      <c r="AU67" s="326">
        <f t="shared" si="17"/>
        <v>0</v>
      </c>
      <c r="AV67" s="327">
        <f t="shared" si="40"/>
        <v>0</v>
      </c>
      <c r="AW67" s="328">
        <f t="shared" si="41"/>
        <v>0</v>
      </c>
      <c r="AX67" s="329">
        <f t="shared" si="42"/>
        <v>0</v>
      </c>
      <c r="AY67" s="330">
        <f t="shared" si="43"/>
        <v>0</v>
      </c>
    </row>
    <row r="68" spans="1:51" s="218" customFormat="1" hidden="1" x14ac:dyDescent="0.2">
      <c r="A68" s="458"/>
      <c r="B68" s="217"/>
      <c r="C68" s="114"/>
      <c r="D68" s="324" t="e">
        <f t="shared" si="44"/>
        <v>#DIV/0!</v>
      </c>
      <c r="E68" s="115"/>
      <c r="F68" s="116"/>
      <c r="G68" s="325">
        <f t="shared" si="1"/>
        <v>0</v>
      </c>
      <c r="H68" s="114"/>
      <c r="I68" s="324" t="e">
        <f t="shared" si="45"/>
        <v>#DIV/0!</v>
      </c>
      <c r="J68" s="115"/>
      <c r="K68" s="116"/>
      <c r="L68" s="325">
        <f t="shared" si="3"/>
        <v>0</v>
      </c>
      <c r="M68" s="114"/>
      <c r="N68" s="331" t="e">
        <f t="shared" si="46"/>
        <v>#DIV/0!</v>
      </c>
      <c r="O68" s="115"/>
      <c r="P68" s="116"/>
      <c r="Q68" s="325">
        <f t="shared" si="5"/>
        <v>0</v>
      </c>
      <c r="R68" s="114"/>
      <c r="S68" s="324" t="e">
        <f t="shared" si="47"/>
        <v>#DIV/0!</v>
      </c>
      <c r="T68" s="115"/>
      <c r="U68" s="116"/>
      <c r="V68" s="325">
        <f t="shared" si="7"/>
        <v>0</v>
      </c>
      <c r="W68" s="114"/>
      <c r="X68" s="324" t="e">
        <f t="shared" si="48"/>
        <v>#DIV/0!</v>
      </c>
      <c r="Y68" s="115"/>
      <c r="Z68" s="116"/>
      <c r="AA68" s="325">
        <f t="shared" si="9"/>
        <v>0</v>
      </c>
      <c r="AB68" s="114"/>
      <c r="AC68" s="324" t="e">
        <f t="shared" si="49"/>
        <v>#DIV/0!</v>
      </c>
      <c r="AD68" s="115"/>
      <c r="AE68" s="116"/>
      <c r="AF68" s="325">
        <f t="shared" si="11"/>
        <v>0</v>
      </c>
      <c r="AG68" s="114"/>
      <c r="AH68" s="324" t="e">
        <f t="shared" si="50"/>
        <v>#DIV/0!</v>
      </c>
      <c r="AI68" s="115"/>
      <c r="AJ68" s="116"/>
      <c r="AK68" s="325">
        <f t="shared" si="13"/>
        <v>0</v>
      </c>
      <c r="AL68" s="114"/>
      <c r="AM68" s="324" t="e">
        <f t="shared" si="51"/>
        <v>#DIV/0!</v>
      </c>
      <c r="AN68" s="115"/>
      <c r="AO68" s="116"/>
      <c r="AP68" s="326">
        <f t="shared" si="15"/>
        <v>0</v>
      </c>
      <c r="AQ68" s="114"/>
      <c r="AR68" s="324" t="e">
        <f t="shared" si="52"/>
        <v>#DIV/0!</v>
      </c>
      <c r="AS68" s="115"/>
      <c r="AT68" s="116"/>
      <c r="AU68" s="326">
        <f t="shared" si="17"/>
        <v>0</v>
      </c>
      <c r="AV68" s="327">
        <f t="shared" si="40"/>
        <v>0</v>
      </c>
      <c r="AW68" s="328">
        <f t="shared" si="41"/>
        <v>0</v>
      </c>
      <c r="AX68" s="329">
        <f t="shared" si="42"/>
        <v>0</v>
      </c>
      <c r="AY68" s="330">
        <f t="shared" si="43"/>
        <v>0</v>
      </c>
    </row>
    <row r="69" spans="1:51" s="218" customFormat="1" hidden="1" x14ac:dyDescent="0.2">
      <c r="A69" s="458"/>
      <c r="B69" s="217"/>
      <c r="C69" s="114"/>
      <c r="D69" s="324" t="e">
        <f t="shared" si="44"/>
        <v>#DIV/0!</v>
      </c>
      <c r="E69" s="115"/>
      <c r="F69" s="116"/>
      <c r="G69" s="325">
        <f t="shared" si="1"/>
        <v>0</v>
      </c>
      <c r="H69" s="114"/>
      <c r="I69" s="324" t="e">
        <f t="shared" si="45"/>
        <v>#DIV/0!</v>
      </c>
      <c r="J69" s="115"/>
      <c r="K69" s="116"/>
      <c r="L69" s="325">
        <f t="shared" si="3"/>
        <v>0</v>
      </c>
      <c r="M69" s="114"/>
      <c r="N69" s="331" t="e">
        <f t="shared" si="46"/>
        <v>#DIV/0!</v>
      </c>
      <c r="O69" s="115"/>
      <c r="P69" s="116"/>
      <c r="Q69" s="325">
        <f t="shared" si="5"/>
        <v>0</v>
      </c>
      <c r="R69" s="114"/>
      <c r="S69" s="324" t="e">
        <f t="shared" si="47"/>
        <v>#DIV/0!</v>
      </c>
      <c r="T69" s="115"/>
      <c r="U69" s="116"/>
      <c r="V69" s="325">
        <f t="shared" si="7"/>
        <v>0</v>
      </c>
      <c r="W69" s="114"/>
      <c r="X69" s="324" t="e">
        <f t="shared" si="48"/>
        <v>#DIV/0!</v>
      </c>
      <c r="Y69" s="115"/>
      <c r="Z69" s="116"/>
      <c r="AA69" s="325">
        <f t="shared" si="9"/>
        <v>0</v>
      </c>
      <c r="AB69" s="114"/>
      <c r="AC69" s="324" t="e">
        <f t="shared" si="49"/>
        <v>#DIV/0!</v>
      </c>
      <c r="AD69" s="115"/>
      <c r="AE69" s="116"/>
      <c r="AF69" s="325">
        <f t="shared" si="11"/>
        <v>0</v>
      </c>
      <c r="AG69" s="114"/>
      <c r="AH69" s="324" t="e">
        <f t="shared" si="50"/>
        <v>#DIV/0!</v>
      </c>
      <c r="AI69" s="115"/>
      <c r="AJ69" s="116"/>
      <c r="AK69" s="325">
        <f t="shared" si="13"/>
        <v>0</v>
      </c>
      <c r="AL69" s="114"/>
      <c r="AM69" s="324" t="e">
        <f t="shared" si="51"/>
        <v>#DIV/0!</v>
      </c>
      <c r="AN69" s="115"/>
      <c r="AO69" s="116"/>
      <c r="AP69" s="326">
        <f t="shared" si="15"/>
        <v>0</v>
      </c>
      <c r="AQ69" s="114"/>
      <c r="AR69" s="324" t="e">
        <f t="shared" si="52"/>
        <v>#DIV/0!</v>
      </c>
      <c r="AS69" s="115"/>
      <c r="AT69" s="116"/>
      <c r="AU69" s="326">
        <f t="shared" si="17"/>
        <v>0</v>
      </c>
      <c r="AV69" s="327">
        <f t="shared" si="40"/>
        <v>0</v>
      </c>
      <c r="AW69" s="328">
        <f t="shared" si="41"/>
        <v>0</v>
      </c>
      <c r="AX69" s="329">
        <f t="shared" si="42"/>
        <v>0</v>
      </c>
      <c r="AY69" s="330">
        <f t="shared" si="43"/>
        <v>0</v>
      </c>
    </row>
    <row r="70" spans="1:51" s="218" customFormat="1" hidden="1" x14ac:dyDescent="0.2">
      <c r="A70" s="458"/>
      <c r="B70" s="217"/>
      <c r="C70" s="114"/>
      <c r="D70" s="324" t="e">
        <f t="shared" si="44"/>
        <v>#DIV/0!</v>
      </c>
      <c r="E70" s="115"/>
      <c r="F70" s="116"/>
      <c r="G70" s="325">
        <f t="shared" si="1"/>
        <v>0</v>
      </c>
      <c r="H70" s="114"/>
      <c r="I70" s="324" t="e">
        <f t="shared" si="45"/>
        <v>#DIV/0!</v>
      </c>
      <c r="J70" s="115"/>
      <c r="K70" s="116"/>
      <c r="L70" s="325">
        <f t="shared" si="3"/>
        <v>0</v>
      </c>
      <c r="M70" s="114"/>
      <c r="N70" s="331" t="e">
        <f t="shared" si="46"/>
        <v>#DIV/0!</v>
      </c>
      <c r="O70" s="115"/>
      <c r="P70" s="116"/>
      <c r="Q70" s="325">
        <f t="shared" si="5"/>
        <v>0</v>
      </c>
      <c r="R70" s="114"/>
      <c r="S70" s="324" t="e">
        <f t="shared" si="47"/>
        <v>#DIV/0!</v>
      </c>
      <c r="T70" s="115"/>
      <c r="U70" s="116"/>
      <c r="V70" s="325">
        <f t="shared" si="7"/>
        <v>0</v>
      </c>
      <c r="W70" s="114"/>
      <c r="X70" s="324" t="e">
        <f t="shared" si="48"/>
        <v>#DIV/0!</v>
      </c>
      <c r="Y70" s="115"/>
      <c r="Z70" s="116"/>
      <c r="AA70" s="325">
        <f t="shared" si="9"/>
        <v>0</v>
      </c>
      <c r="AB70" s="114"/>
      <c r="AC70" s="324" t="e">
        <f t="shared" si="49"/>
        <v>#DIV/0!</v>
      </c>
      <c r="AD70" s="115"/>
      <c r="AE70" s="116"/>
      <c r="AF70" s="325">
        <f t="shared" si="11"/>
        <v>0</v>
      </c>
      <c r="AG70" s="114"/>
      <c r="AH70" s="324" t="e">
        <f t="shared" si="50"/>
        <v>#DIV/0!</v>
      </c>
      <c r="AI70" s="115"/>
      <c r="AJ70" s="116"/>
      <c r="AK70" s="325">
        <f t="shared" si="13"/>
        <v>0</v>
      </c>
      <c r="AL70" s="114"/>
      <c r="AM70" s="324" t="e">
        <f t="shared" si="51"/>
        <v>#DIV/0!</v>
      </c>
      <c r="AN70" s="115"/>
      <c r="AO70" s="116"/>
      <c r="AP70" s="326">
        <f t="shared" si="15"/>
        <v>0</v>
      </c>
      <c r="AQ70" s="114"/>
      <c r="AR70" s="324" t="e">
        <f t="shared" si="52"/>
        <v>#DIV/0!</v>
      </c>
      <c r="AS70" s="115"/>
      <c r="AT70" s="116"/>
      <c r="AU70" s="326">
        <f t="shared" si="17"/>
        <v>0</v>
      </c>
      <c r="AV70" s="327">
        <f t="shared" si="40"/>
        <v>0</v>
      </c>
      <c r="AW70" s="328">
        <f t="shared" si="41"/>
        <v>0</v>
      </c>
      <c r="AX70" s="329">
        <f t="shared" si="42"/>
        <v>0</v>
      </c>
      <c r="AY70" s="330">
        <f t="shared" si="43"/>
        <v>0</v>
      </c>
    </row>
    <row r="71" spans="1:51" s="218" customFormat="1" hidden="1" x14ac:dyDescent="0.2">
      <c r="A71" s="458"/>
      <c r="B71" s="217"/>
      <c r="C71" s="114"/>
      <c r="D71" s="324" t="e">
        <f t="shared" si="44"/>
        <v>#DIV/0!</v>
      </c>
      <c r="E71" s="115"/>
      <c r="F71" s="116"/>
      <c r="G71" s="325">
        <f t="shared" ref="G71:G134" si="53">SUM(E71:F71)</f>
        <v>0</v>
      </c>
      <c r="H71" s="114"/>
      <c r="I71" s="324" t="e">
        <f t="shared" si="45"/>
        <v>#DIV/0!</v>
      </c>
      <c r="J71" s="115"/>
      <c r="K71" s="116"/>
      <c r="L71" s="325">
        <f t="shared" ref="L71:L134" si="54">SUM(J71:K71)</f>
        <v>0</v>
      </c>
      <c r="M71" s="114"/>
      <c r="N71" s="331" t="e">
        <f t="shared" si="46"/>
        <v>#DIV/0!</v>
      </c>
      <c r="O71" s="115"/>
      <c r="P71" s="116"/>
      <c r="Q71" s="325">
        <f t="shared" ref="Q71:Q134" si="55">SUM(O71:P71)</f>
        <v>0</v>
      </c>
      <c r="R71" s="114"/>
      <c r="S71" s="324" t="e">
        <f t="shared" si="47"/>
        <v>#DIV/0!</v>
      </c>
      <c r="T71" s="115"/>
      <c r="U71" s="116"/>
      <c r="V71" s="325">
        <f t="shared" ref="V71:V134" si="56">SUM(T71:U71)</f>
        <v>0</v>
      </c>
      <c r="W71" s="114"/>
      <c r="X71" s="324" t="e">
        <f t="shared" si="48"/>
        <v>#DIV/0!</v>
      </c>
      <c r="Y71" s="115"/>
      <c r="Z71" s="116"/>
      <c r="AA71" s="325">
        <f t="shared" ref="AA71:AA134" si="57">SUM(Y71:Z71)</f>
        <v>0</v>
      </c>
      <c r="AB71" s="114"/>
      <c r="AC71" s="324" t="e">
        <f t="shared" si="49"/>
        <v>#DIV/0!</v>
      </c>
      <c r="AD71" s="115"/>
      <c r="AE71" s="116"/>
      <c r="AF71" s="325">
        <f t="shared" ref="AF71:AF134" si="58">SUM(AD71:AE71)</f>
        <v>0</v>
      </c>
      <c r="AG71" s="114"/>
      <c r="AH71" s="324" t="e">
        <f t="shared" si="50"/>
        <v>#DIV/0!</v>
      </c>
      <c r="AI71" s="115"/>
      <c r="AJ71" s="116"/>
      <c r="AK71" s="325">
        <f t="shared" ref="AK71:AK134" si="59">SUM(AI71:AJ71)</f>
        <v>0</v>
      </c>
      <c r="AL71" s="114"/>
      <c r="AM71" s="324" t="e">
        <f t="shared" si="51"/>
        <v>#DIV/0!</v>
      </c>
      <c r="AN71" s="115"/>
      <c r="AO71" s="116"/>
      <c r="AP71" s="326">
        <f t="shared" si="15"/>
        <v>0</v>
      </c>
      <c r="AQ71" s="114"/>
      <c r="AR71" s="324" t="e">
        <f t="shared" si="52"/>
        <v>#DIV/0!</v>
      </c>
      <c r="AS71" s="115"/>
      <c r="AT71" s="116"/>
      <c r="AU71" s="326">
        <f t="shared" si="17"/>
        <v>0</v>
      </c>
      <c r="AV71" s="327">
        <f t="shared" si="40"/>
        <v>0</v>
      </c>
      <c r="AW71" s="328">
        <f t="shared" si="41"/>
        <v>0</v>
      </c>
      <c r="AX71" s="329">
        <f t="shared" si="42"/>
        <v>0</v>
      </c>
      <c r="AY71" s="330">
        <f t="shared" si="43"/>
        <v>0</v>
      </c>
    </row>
    <row r="72" spans="1:51" s="218" customFormat="1" hidden="1" x14ac:dyDescent="0.2">
      <c r="A72" s="458"/>
      <c r="B72" s="217"/>
      <c r="C72" s="114"/>
      <c r="D72" s="324" t="e">
        <f t="shared" si="44"/>
        <v>#DIV/0!</v>
      </c>
      <c r="E72" s="115"/>
      <c r="F72" s="116"/>
      <c r="G72" s="325">
        <f t="shared" si="53"/>
        <v>0</v>
      </c>
      <c r="H72" s="114"/>
      <c r="I72" s="324" t="e">
        <f t="shared" si="45"/>
        <v>#DIV/0!</v>
      </c>
      <c r="J72" s="115"/>
      <c r="K72" s="116"/>
      <c r="L72" s="325">
        <f t="shared" si="54"/>
        <v>0</v>
      </c>
      <c r="M72" s="114"/>
      <c r="N72" s="331" t="e">
        <f t="shared" si="46"/>
        <v>#DIV/0!</v>
      </c>
      <c r="O72" s="115"/>
      <c r="P72" s="116"/>
      <c r="Q72" s="325">
        <f t="shared" si="55"/>
        <v>0</v>
      </c>
      <c r="R72" s="114"/>
      <c r="S72" s="324" t="e">
        <f t="shared" si="47"/>
        <v>#DIV/0!</v>
      </c>
      <c r="T72" s="115"/>
      <c r="U72" s="116"/>
      <c r="V72" s="325">
        <f t="shared" si="56"/>
        <v>0</v>
      </c>
      <c r="W72" s="114"/>
      <c r="X72" s="324" t="e">
        <f t="shared" si="48"/>
        <v>#DIV/0!</v>
      </c>
      <c r="Y72" s="115"/>
      <c r="Z72" s="116"/>
      <c r="AA72" s="325">
        <f t="shared" si="57"/>
        <v>0</v>
      </c>
      <c r="AB72" s="114"/>
      <c r="AC72" s="324" t="e">
        <f t="shared" si="49"/>
        <v>#DIV/0!</v>
      </c>
      <c r="AD72" s="115"/>
      <c r="AE72" s="116"/>
      <c r="AF72" s="325">
        <f t="shared" si="58"/>
        <v>0</v>
      </c>
      <c r="AG72" s="114"/>
      <c r="AH72" s="324" t="e">
        <f t="shared" si="50"/>
        <v>#DIV/0!</v>
      </c>
      <c r="AI72" s="115"/>
      <c r="AJ72" s="116"/>
      <c r="AK72" s="325">
        <f t="shared" si="59"/>
        <v>0</v>
      </c>
      <c r="AL72" s="114"/>
      <c r="AM72" s="324" t="e">
        <f t="shared" si="51"/>
        <v>#DIV/0!</v>
      </c>
      <c r="AN72" s="115"/>
      <c r="AO72" s="116"/>
      <c r="AP72" s="326">
        <f t="shared" ref="AP72:AP135" si="60">SUM(AN72:AO72)</f>
        <v>0</v>
      </c>
      <c r="AQ72" s="114"/>
      <c r="AR72" s="324" t="e">
        <f t="shared" si="52"/>
        <v>#DIV/0!</v>
      </c>
      <c r="AS72" s="115"/>
      <c r="AT72" s="116"/>
      <c r="AU72" s="326">
        <f t="shared" ref="AU72:AU135" si="61">SUM(AS72:AT72)</f>
        <v>0</v>
      </c>
      <c r="AV72" s="327">
        <f t="shared" si="40"/>
        <v>0</v>
      </c>
      <c r="AW72" s="328">
        <f t="shared" si="41"/>
        <v>0</v>
      </c>
      <c r="AX72" s="329">
        <f t="shared" si="42"/>
        <v>0</v>
      </c>
      <c r="AY72" s="330">
        <f t="shared" si="43"/>
        <v>0</v>
      </c>
    </row>
    <row r="73" spans="1:51" s="218" customFormat="1" hidden="1" x14ac:dyDescent="0.2">
      <c r="A73" s="458"/>
      <c r="B73" s="217"/>
      <c r="C73" s="114"/>
      <c r="D73" s="324" t="e">
        <f t="shared" si="44"/>
        <v>#DIV/0!</v>
      </c>
      <c r="E73" s="115"/>
      <c r="F73" s="116"/>
      <c r="G73" s="325">
        <f t="shared" si="53"/>
        <v>0</v>
      </c>
      <c r="H73" s="114"/>
      <c r="I73" s="324" t="e">
        <f t="shared" si="45"/>
        <v>#DIV/0!</v>
      </c>
      <c r="J73" s="115"/>
      <c r="K73" s="116"/>
      <c r="L73" s="325">
        <f t="shared" si="54"/>
        <v>0</v>
      </c>
      <c r="M73" s="114"/>
      <c r="N73" s="331" t="e">
        <f t="shared" si="46"/>
        <v>#DIV/0!</v>
      </c>
      <c r="O73" s="115"/>
      <c r="P73" s="116"/>
      <c r="Q73" s="325">
        <f t="shared" si="55"/>
        <v>0</v>
      </c>
      <c r="R73" s="114"/>
      <c r="S73" s="324" t="e">
        <f t="shared" si="47"/>
        <v>#DIV/0!</v>
      </c>
      <c r="T73" s="115"/>
      <c r="U73" s="116"/>
      <c r="V73" s="325">
        <f t="shared" si="56"/>
        <v>0</v>
      </c>
      <c r="W73" s="114"/>
      <c r="X73" s="324" t="e">
        <f t="shared" si="48"/>
        <v>#DIV/0!</v>
      </c>
      <c r="Y73" s="115"/>
      <c r="Z73" s="116"/>
      <c r="AA73" s="325">
        <f t="shared" si="57"/>
        <v>0</v>
      </c>
      <c r="AB73" s="114"/>
      <c r="AC73" s="324" t="e">
        <f t="shared" si="49"/>
        <v>#DIV/0!</v>
      </c>
      <c r="AD73" s="115"/>
      <c r="AE73" s="116"/>
      <c r="AF73" s="325">
        <f t="shared" si="58"/>
        <v>0</v>
      </c>
      <c r="AG73" s="114"/>
      <c r="AH73" s="324" t="e">
        <f t="shared" si="50"/>
        <v>#DIV/0!</v>
      </c>
      <c r="AI73" s="115"/>
      <c r="AJ73" s="116"/>
      <c r="AK73" s="325">
        <f t="shared" si="59"/>
        <v>0</v>
      </c>
      <c r="AL73" s="114"/>
      <c r="AM73" s="324" t="e">
        <f t="shared" si="51"/>
        <v>#DIV/0!</v>
      </c>
      <c r="AN73" s="115"/>
      <c r="AO73" s="116"/>
      <c r="AP73" s="326">
        <f t="shared" si="60"/>
        <v>0</v>
      </c>
      <c r="AQ73" s="114"/>
      <c r="AR73" s="324" t="e">
        <f t="shared" si="52"/>
        <v>#DIV/0!</v>
      </c>
      <c r="AS73" s="115"/>
      <c r="AT73" s="116"/>
      <c r="AU73" s="326">
        <f t="shared" si="61"/>
        <v>0</v>
      </c>
      <c r="AV73" s="327">
        <f t="shared" si="40"/>
        <v>0</v>
      </c>
      <c r="AW73" s="328">
        <f t="shared" si="41"/>
        <v>0</v>
      </c>
      <c r="AX73" s="329">
        <f t="shared" si="42"/>
        <v>0</v>
      </c>
      <c r="AY73" s="330">
        <f t="shared" si="43"/>
        <v>0</v>
      </c>
    </row>
    <row r="74" spans="1:51" s="218" customFormat="1" hidden="1" x14ac:dyDescent="0.2">
      <c r="A74" s="458"/>
      <c r="B74" s="217"/>
      <c r="C74" s="114"/>
      <c r="D74" s="324" t="e">
        <f t="shared" si="44"/>
        <v>#DIV/0!</v>
      </c>
      <c r="E74" s="115"/>
      <c r="F74" s="116"/>
      <c r="G74" s="325">
        <f t="shared" si="53"/>
        <v>0</v>
      </c>
      <c r="H74" s="114"/>
      <c r="I74" s="324" t="e">
        <f t="shared" si="45"/>
        <v>#DIV/0!</v>
      </c>
      <c r="J74" s="115"/>
      <c r="K74" s="116"/>
      <c r="L74" s="325">
        <f t="shared" si="54"/>
        <v>0</v>
      </c>
      <c r="M74" s="114"/>
      <c r="N74" s="331" t="e">
        <f t="shared" si="46"/>
        <v>#DIV/0!</v>
      </c>
      <c r="O74" s="115"/>
      <c r="P74" s="116"/>
      <c r="Q74" s="325">
        <f t="shared" si="55"/>
        <v>0</v>
      </c>
      <c r="R74" s="114"/>
      <c r="S74" s="324" t="e">
        <f t="shared" si="47"/>
        <v>#DIV/0!</v>
      </c>
      <c r="T74" s="115"/>
      <c r="U74" s="116"/>
      <c r="V74" s="325">
        <f t="shared" si="56"/>
        <v>0</v>
      </c>
      <c r="W74" s="114"/>
      <c r="X74" s="324" t="e">
        <f t="shared" si="48"/>
        <v>#DIV/0!</v>
      </c>
      <c r="Y74" s="115"/>
      <c r="Z74" s="116"/>
      <c r="AA74" s="325">
        <f t="shared" si="57"/>
        <v>0</v>
      </c>
      <c r="AB74" s="114"/>
      <c r="AC74" s="324" t="e">
        <f t="shared" si="49"/>
        <v>#DIV/0!</v>
      </c>
      <c r="AD74" s="115"/>
      <c r="AE74" s="116"/>
      <c r="AF74" s="325">
        <f t="shared" si="58"/>
        <v>0</v>
      </c>
      <c r="AG74" s="114"/>
      <c r="AH74" s="324" t="e">
        <f t="shared" si="50"/>
        <v>#DIV/0!</v>
      </c>
      <c r="AI74" s="115"/>
      <c r="AJ74" s="116"/>
      <c r="AK74" s="325">
        <f t="shared" si="59"/>
        <v>0</v>
      </c>
      <c r="AL74" s="114"/>
      <c r="AM74" s="324" t="e">
        <f t="shared" si="51"/>
        <v>#DIV/0!</v>
      </c>
      <c r="AN74" s="115"/>
      <c r="AO74" s="116"/>
      <c r="AP74" s="326">
        <f t="shared" si="60"/>
        <v>0</v>
      </c>
      <c r="AQ74" s="114"/>
      <c r="AR74" s="324" t="e">
        <f t="shared" si="52"/>
        <v>#DIV/0!</v>
      </c>
      <c r="AS74" s="115"/>
      <c r="AT74" s="116"/>
      <c r="AU74" s="326">
        <f t="shared" si="61"/>
        <v>0</v>
      </c>
      <c r="AV74" s="327">
        <f t="shared" si="40"/>
        <v>0</v>
      </c>
      <c r="AW74" s="328">
        <f t="shared" si="41"/>
        <v>0</v>
      </c>
      <c r="AX74" s="329">
        <f t="shared" si="42"/>
        <v>0</v>
      </c>
      <c r="AY74" s="330">
        <f t="shared" si="43"/>
        <v>0</v>
      </c>
    </row>
    <row r="75" spans="1:51" s="218" customFormat="1" hidden="1" x14ac:dyDescent="0.2">
      <c r="A75" s="458"/>
      <c r="B75" s="217"/>
      <c r="C75" s="114"/>
      <c r="D75" s="324" t="e">
        <f t="shared" si="44"/>
        <v>#DIV/0!</v>
      </c>
      <c r="E75" s="115"/>
      <c r="F75" s="116"/>
      <c r="G75" s="325">
        <f t="shared" si="53"/>
        <v>0</v>
      </c>
      <c r="H75" s="114"/>
      <c r="I75" s="324" t="e">
        <f t="shared" si="45"/>
        <v>#DIV/0!</v>
      </c>
      <c r="J75" s="115"/>
      <c r="K75" s="116"/>
      <c r="L75" s="325">
        <f t="shared" si="54"/>
        <v>0</v>
      </c>
      <c r="M75" s="114"/>
      <c r="N75" s="331" t="e">
        <f t="shared" si="46"/>
        <v>#DIV/0!</v>
      </c>
      <c r="O75" s="115"/>
      <c r="P75" s="116"/>
      <c r="Q75" s="325">
        <f t="shared" si="55"/>
        <v>0</v>
      </c>
      <c r="R75" s="114"/>
      <c r="S75" s="324" t="e">
        <f t="shared" si="47"/>
        <v>#DIV/0!</v>
      </c>
      <c r="T75" s="115"/>
      <c r="U75" s="116"/>
      <c r="V75" s="325">
        <f t="shared" si="56"/>
        <v>0</v>
      </c>
      <c r="W75" s="114"/>
      <c r="X75" s="324" t="e">
        <f t="shared" si="48"/>
        <v>#DIV/0!</v>
      </c>
      <c r="Y75" s="115"/>
      <c r="Z75" s="116"/>
      <c r="AA75" s="325">
        <f t="shared" si="57"/>
        <v>0</v>
      </c>
      <c r="AB75" s="114"/>
      <c r="AC75" s="324" t="e">
        <f t="shared" si="49"/>
        <v>#DIV/0!</v>
      </c>
      <c r="AD75" s="115"/>
      <c r="AE75" s="116"/>
      <c r="AF75" s="325">
        <f t="shared" si="58"/>
        <v>0</v>
      </c>
      <c r="AG75" s="114"/>
      <c r="AH75" s="324" t="e">
        <f t="shared" si="50"/>
        <v>#DIV/0!</v>
      </c>
      <c r="AI75" s="115"/>
      <c r="AJ75" s="116"/>
      <c r="AK75" s="325">
        <f t="shared" si="59"/>
        <v>0</v>
      </c>
      <c r="AL75" s="114"/>
      <c r="AM75" s="324" t="e">
        <f t="shared" si="51"/>
        <v>#DIV/0!</v>
      </c>
      <c r="AN75" s="115"/>
      <c r="AO75" s="116"/>
      <c r="AP75" s="326">
        <f t="shared" si="60"/>
        <v>0</v>
      </c>
      <c r="AQ75" s="114"/>
      <c r="AR75" s="324" t="e">
        <f t="shared" si="52"/>
        <v>#DIV/0!</v>
      </c>
      <c r="AS75" s="115"/>
      <c r="AT75" s="116"/>
      <c r="AU75" s="326">
        <f t="shared" si="61"/>
        <v>0</v>
      </c>
      <c r="AV75" s="327">
        <f t="shared" si="40"/>
        <v>0</v>
      </c>
      <c r="AW75" s="328">
        <f t="shared" si="41"/>
        <v>0</v>
      </c>
      <c r="AX75" s="329">
        <f t="shared" si="42"/>
        <v>0</v>
      </c>
      <c r="AY75" s="330">
        <f t="shared" si="43"/>
        <v>0</v>
      </c>
    </row>
    <row r="76" spans="1:51" s="218" customFormat="1" hidden="1" x14ac:dyDescent="0.2">
      <c r="A76" s="458"/>
      <c r="B76" s="217"/>
      <c r="C76" s="114"/>
      <c r="D76" s="324" t="e">
        <f t="shared" si="44"/>
        <v>#DIV/0!</v>
      </c>
      <c r="E76" s="115"/>
      <c r="F76" s="116"/>
      <c r="G76" s="325">
        <f t="shared" si="53"/>
        <v>0</v>
      </c>
      <c r="H76" s="114"/>
      <c r="I76" s="324" t="e">
        <f t="shared" si="45"/>
        <v>#DIV/0!</v>
      </c>
      <c r="J76" s="115"/>
      <c r="K76" s="116"/>
      <c r="L76" s="325">
        <f t="shared" si="54"/>
        <v>0</v>
      </c>
      <c r="M76" s="114"/>
      <c r="N76" s="331" t="e">
        <f t="shared" si="46"/>
        <v>#DIV/0!</v>
      </c>
      <c r="O76" s="115"/>
      <c r="P76" s="116"/>
      <c r="Q76" s="325">
        <f t="shared" si="55"/>
        <v>0</v>
      </c>
      <c r="R76" s="114"/>
      <c r="S76" s="324" t="e">
        <f t="shared" si="47"/>
        <v>#DIV/0!</v>
      </c>
      <c r="T76" s="115"/>
      <c r="U76" s="116"/>
      <c r="V76" s="325">
        <f t="shared" si="56"/>
        <v>0</v>
      </c>
      <c r="W76" s="114"/>
      <c r="X76" s="324" t="e">
        <f t="shared" si="48"/>
        <v>#DIV/0!</v>
      </c>
      <c r="Y76" s="115"/>
      <c r="Z76" s="116"/>
      <c r="AA76" s="325">
        <f t="shared" si="57"/>
        <v>0</v>
      </c>
      <c r="AB76" s="114"/>
      <c r="AC76" s="324" t="e">
        <f t="shared" si="49"/>
        <v>#DIV/0!</v>
      </c>
      <c r="AD76" s="115"/>
      <c r="AE76" s="116"/>
      <c r="AF76" s="325">
        <f t="shared" si="58"/>
        <v>0</v>
      </c>
      <c r="AG76" s="114"/>
      <c r="AH76" s="324" t="e">
        <f t="shared" si="50"/>
        <v>#DIV/0!</v>
      </c>
      <c r="AI76" s="115"/>
      <c r="AJ76" s="116"/>
      <c r="AK76" s="325">
        <f t="shared" si="59"/>
        <v>0</v>
      </c>
      <c r="AL76" s="114"/>
      <c r="AM76" s="324" t="e">
        <f t="shared" si="51"/>
        <v>#DIV/0!</v>
      </c>
      <c r="AN76" s="115"/>
      <c r="AO76" s="116"/>
      <c r="AP76" s="326">
        <f t="shared" si="60"/>
        <v>0</v>
      </c>
      <c r="AQ76" s="114"/>
      <c r="AR76" s="324" t="e">
        <f t="shared" si="52"/>
        <v>#DIV/0!</v>
      </c>
      <c r="AS76" s="115"/>
      <c r="AT76" s="116"/>
      <c r="AU76" s="326">
        <f t="shared" si="61"/>
        <v>0</v>
      </c>
      <c r="AV76" s="327">
        <f t="shared" si="40"/>
        <v>0</v>
      </c>
      <c r="AW76" s="328">
        <f t="shared" si="41"/>
        <v>0</v>
      </c>
      <c r="AX76" s="329">
        <f t="shared" si="42"/>
        <v>0</v>
      </c>
      <c r="AY76" s="330">
        <f t="shared" si="43"/>
        <v>0</v>
      </c>
    </row>
    <row r="77" spans="1:51" s="218" customFormat="1" hidden="1" x14ac:dyDescent="0.2">
      <c r="A77" s="458"/>
      <c r="B77" s="217"/>
      <c r="C77" s="114"/>
      <c r="D77" s="324" t="e">
        <f t="shared" si="44"/>
        <v>#DIV/0!</v>
      </c>
      <c r="E77" s="115"/>
      <c r="F77" s="116"/>
      <c r="G77" s="325">
        <f t="shared" si="53"/>
        <v>0</v>
      </c>
      <c r="H77" s="114"/>
      <c r="I77" s="324" t="e">
        <f t="shared" si="45"/>
        <v>#DIV/0!</v>
      </c>
      <c r="J77" s="115"/>
      <c r="K77" s="116"/>
      <c r="L77" s="325">
        <f t="shared" si="54"/>
        <v>0</v>
      </c>
      <c r="M77" s="114"/>
      <c r="N77" s="331" t="e">
        <f t="shared" si="46"/>
        <v>#DIV/0!</v>
      </c>
      <c r="O77" s="115"/>
      <c r="P77" s="116"/>
      <c r="Q77" s="325">
        <f t="shared" si="55"/>
        <v>0</v>
      </c>
      <c r="R77" s="114"/>
      <c r="S77" s="324" t="e">
        <f t="shared" si="47"/>
        <v>#DIV/0!</v>
      </c>
      <c r="T77" s="115"/>
      <c r="U77" s="116"/>
      <c r="V77" s="325">
        <f t="shared" si="56"/>
        <v>0</v>
      </c>
      <c r="W77" s="114"/>
      <c r="X77" s="324" t="e">
        <f t="shared" si="48"/>
        <v>#DIV/0!</v>
      </c>
      <c r="Y77" s="115"/>
      <c r="Z77" s="116"/>
      <c r="AA77" s="325">
        <f t="shared" si="57"/>
        <v>0</v>
      </c>
      <c r="AB77" s="114"/>
      <c r="AC77" s="324" t="e">
        <f t="shared" si="49"/>
        <v>#DIV/0!</v>
      </c>
      <c r="AD77" s="115"/>
      <c r="AE77" s="116"/>
      <c r="AF77" s="325">
        <f t="shared" si="58"/>
        <v>0</v>
      </c>
      <c r="AG77" s="114"/>
      <c r="AH77" s="324" t="e">
        <f t="shared" si="50"/>
        <v>#DIV/0!</v>
      </c>
      <c r="AI77" s="115"/>
      <c r="AJ77" s="116"/>
      <c r="AK77" s="325">
        <f t="shared" si="59"/>
        <v>0</v>
      </c>
      <c r="AL77" s="114"/>
      <c r="AM77" s="324" t="e">
        <f t="shared" si="51"/>
        <v>#DIV/0!</v>
      </c>
      <c r="AN77" s="115"/>
      <c r="AO77" s="116"/>
      <c r="AP77" s="326">
        <f t="shared" si="60"/>
        <v>0</v>
      </c>
      <c r="AQ77" s="114"/>
      <c r="AR77" s="324" t="e">
        <f t="shared" si="52"/>
        <v>#DIV/0!</v>
      </c>
      <c r="AS77" s="115"/>
      <c r="AT77" s="116"/>
      <c r="AU77" s="326">
        <f t="shared" si="61"/>
        <v>0</v>
      </c>
      <c r="AV77" s="327">
        <f t="shared" si="40"/>
        <v>0</v>
      </c>
      <c r="AW77" s="328">
        <f t="shared" si="41"/>
        <v>0</v>
      </c>
      <c r="AX77" s="329">
        <f t="shared" si="42"/>
        <v>0</v>
      </c>
      <c r="AY77" s="330">
        <f t="shared" si="43"/>
        <v>0</v>
      </c>
    </row>
    <row r="78" spans="1:51" s="218" customFormat="1" hidden="1" x14ac:dyDescent="0.2">
      <c r="A78" s="458"/>
      <c r="B78" s="217"/>
      <c r="C78" s="114"/>
      <c r="D78" s="324" t="e">
        <f t="shared" si="44"/>
        <v>#DIV/0!</v>
      </c>
      <c r="E78" s="115"/>
      <c r="F78" s="116"/>
      <c r="G78" s="325">
        <f t="shared" si="53"/>
        <v>0</v>
      </c>
      <c r="H78" s="114"/>
      <c r="I78" s="324" t="e">
        <f t="shared" si="45"/>
        <v>#DIV/0!</v>
      </c>
      <c r="J78" s="115"/>
      <c r="K78" s="116"/>
      <c r="L78" s="325">
        <f t="shared" si="54"/>
        <v>0</v>
      </c>
      <c r="M78" s="114"/>
      <c r="N78" s="331" t="e">
        <f t="shared" si="46"/>
        <v>#DIV/0!</v>
      </c>
      <c r="O78" s="115"/>
      <c r="P78" s="116"/>
      <c r="Q78" s="325">
        <f t="shared" si="55"/>
        <v>0</v>
      </c>
      <c r="R78" s="114"/>
      <c r="S78" s="324" t="e">
        <f t="shared" si="47"/>
        <v>#DIV/0!</v>
      </c>
      <c r="T78" s="115"/>
      <c r="U78" s="116"/>
      <c r="V78" s="325">
        <f t="shared" si="56"/>
        <v>0</v>
      </c>
      <c r="W78" s="114"/>
      <c r="X78" s="324" t="e">
        <f t="shared" si="48"/>
        <v>#DIV/0!</v>
      </c>
      <c r="Y78" s="115"/>
      <c r="Z78" s="116"/>
      <c r="AA78" s="325">
        <f t="shared" si="57"/>
        <v>0</v>
      </c>
      <c r="AB78" s="114"/>
      <c r="AC78" s="324" t="e">
        <f t="shared" si="49"/>
        <v>#DIV/0!</v>
      </c>
      <c r="AD78" s="115"/>
      <c r="AE78" s="116"/>
      <c r="AF78" s="325">
        <f t="shared" si="58"/>
        <v>0</v>
      </c>
      <c r="AG78" s="114"/>
      <c r="AH78" s="324" t="e">
        <f t="shared" si="50"/>
        <v>#DIV/0!</v>
      </c>
      <c r="AI78" s="115"/>
      <c r="AJ78" s="116"/>
      <c r="AK78" s="325">
        <f t="shared" si="59"/>
        <v>0</v>
      </c>
      <c r="AL78" s="114"/>
      <c r="AM78" s="324" t="e">
        <f t="shared" si="51"/>
        <v>#DIV/0!</v>
      </c>
      <c r="AN78" s="115"/>
      <c r="AO78" s="116"/>
      <c r="AP78" s="326">
        <f t="shared" si="60"/>
        <v>0</v>
      </c>
      <c r="AQ78" s="114"/>
      <c r="AR78" s="324" t="e">
        <f t="shared" si="52"/>
        <v>#DIV/0!</v>
      </c>
      <c r="AS78" s="115"/>
      <c r="AT78" s="116"/>
      <c r="AU78" s="326">
        <f t="shared" si="61"/>
        <v>0</v>
      </c>
      <c r="AV78" s="327">
        <f t="shared" si="40"/>
        <v>0</v>
      </c>
      <c r="AW78" s="328">
        <f t="shared" si="41"/>
        <v>0</v>
      </c>
      <c r="AX78" s="329">
        <f t="shared" si="42"/>
        <v>0</v>
      </c>
      <c r="AY78" s="330">
        <f t="shared" si="43"/>
        <v>0</v>
      </c>
    </row>
    <row r="79" spans="1:51" s="218" customFormat="1" hidden="1" x14ac:dyDescent="0.2">
      <c r="A79" s="458"/>
      <c r="B79" s="217"/>
      <c r="C79" s="114"/>
      <c r="D79" s="324" t="e">
        <f t="shared" si="44"/>
        <v>#DIV/0!</v>
      </c>
      <c r="E79" s="115"/>
      <c r="F79" s="116"/>
      <c r="G79" s="325">
        <f t="shared" si="53"/>
        <v>0</v>
      </c>
      <c r="H79" s="114"/>
      <c r="I79" s="324" t="e">
        <f t="shared" si="45"/>
        <v>#DIV/0!</v>
      </c>
      <c r="J79" s="115"/>
      <c r="K79" s="116"/>
      <c r="L79" s="325">
        <f t="shared" si="54"/>
        <v>0</v>
      </c>
      <c r="M79" s="114"/>
      <c r="N79" s="331" t="e">
        <f t="shared" si="46"/>
        <v>#DIV/0!</v>
      </c>
      <c r="O79" s="115"/>
      <c r="P79" s="116"/>
      <c r="Q79" s="325">
        <f t="shared" si="55"/>
        <v>0</v>
      </c>
      <c r="R79" s="114"/>
      <c r="S79" s="324" t="e">
        <f t="shared" si="47"/>
        <v>#DIV/0!</v>
      </c>
      <c r="T79" s="115"/>
      <c r="U79" s="116"/>
      <c r="V79" s="325">
        <f t="shared" si="56"/>
        <v>0</v>
      </c>
      <c r="W79" s="114"/>
      <c r="X79" s="324" t="e">
        <f t="shared" si="48"/>
        <v>#DIV/0!</v>
      </c>
      <c r="Y79" s="115"/>
      <c r="Z79" s="116"/>
      <c r="AA79" s="325">
        <f t="shared" si="57"/>
        <v>0</v>
      </c>
      <c r="AB79" s="114"/>
      <c r="AC79" s="324" t="e">
        <f t="shared" si="49"/>
        <v>#DIV/0!</v>
      </c>
      <c r="AD79" s="115"/>
      <c r="AE79" s="116"/>
      <c r="AF79" s="325">
        <f t="shared" si="58"/>
        <v>0</v>
      </c>
      <c r="AG79" s="114"/>
      <c r="AH79" s="324" t="e">
        <f t="shared" si="50"/>
        <v>#DIV/0!</v>
      </c>
      <c r="AI79" s="115"/>
      <c r="AJ79" s="116"/>
      <c r="AK79" s="325">
        <f t="shared" si="59"/>
        <v>0</v>
      </c>
      <c r="AL79" s="114"/>
      <c r="AM79" s="324" t="e">
        <f t="shared" si="51"/>
        <v>#DIV/0!</v>
      </c>
      <c r="AN79" s="115"/>
      <c r="AO79" s="116"/>
      <c r="AP79" s="326">
        <f t="shared" si="60"/>
        <v>0</v>
      </c>
      <c r="AQ79" s="114"/>
      <c r="AR79" s="324" t="e">
        <f t="shared" si="52"/>
        <v>#DIV/0!</v>
      </c>
      <c r="AS79" s="115"/>
      <c r="AT79" s="116"/>
      <c r="AU79" s="326">
        <f t="shared" si="61"/>
        <v>0</v>
      </c>
      <c r="AV79" s="327">
        <f t="shared" si="40"/>
        <v>0</v>
      </c>
      <c r="AW79" s="328">
        <f t="shared" si="41"/>
        <v>0</v>
      </c>
      <c r="AX79" s="329">
        <f t="shared" si="42"/>
        <v>0</v>
      </c>
      <c r="AY79" s="330">
        <f t="shared" si="43"/>
        <v>0</v>
      </c>
    </row>
    <row r="80" spans="1:51" s="218" customFormat="1" hidden="1" x14ac:dyDescent="0.2">
      <c r="A80" s="458"/>
      <c r="B80" s="217"/>
      <c r="C80" s="114"/>
      <c r="D80" s="324" t="e">
        <f t="shared" ref="D80:D111" si="62" xml:space="preserve"> C80*E$5/C$200</f>
        <v>#DIV/0!</v>
      </c>
      <c r="E80" s="115"/>
      <c r="F80" s="116"/>
      <c r="G80" s="325">
        <f t="shared" si="53"/>
        <v>0</v>
      </c>
      <c r="H80" s="114"/>
      <c r="I80" s="324" t="e">
        <f t="shared" ref="I80:I111" si="63">H80*J$5/H$200</f>
        <v>#DIV/0!</v>
      </c>
      <c r="J80" s="115"/>
      <c r="K80" s="116"/>
      <c r="L80" s="325">
        <f t="shared" si="54"/>
        <v>0</v>
      </c>
      <c r="M80" s="114"/>
      <c r="N80" s="331" t="e">
        <f t="shared" ref="N80:N111" si="64">M80*O$5/M$200</f>
        <v>#DIV/0!</v>
      </c>
      <c r="O80" s="115"/>
      <c r="P80" s="116"/>
      <c r="Q80" s="325">
        <f t="shared" si="55"/>
        <v>0</v>
      </c>
      <c r="R80" s="114"/>
      <c r="S80" s="324" t="e">
        <f t="shared" ref="S80:S111" si="65">R80*T$5/R$200</f>
        <v>#DIV/0!</v>
      </c>
      <c r="T80" s="115"/>
      <c r="U80" s="116"/>
      <c r="V80" s="325">
        <f t="shared" si="56"/>
        <v>0</v>
      </c>
      <c r="W80" s="114"/>
      <c r="X80" s="324" t="e">
        <f t="shared" ref="X80:X111" si="66">W80*Y$5/W$200</f>
        <v>#DIV/0!</v>
      </c>
      <c r="Y80" s="115"/>
      <c r="Z80" s="116"/>
      <c r="AA80" s="325">
        <f t="shared" si="57"/>
        <v>0</v>
      </c>
      <c r="AB80" s="114"/>
      <c r="AC80" s="324" t="e">
        <f t="shared" ref="AC80:AC111" si="67">AB80*AD$5/AB$200</f>
        <v>#DIV/0!</v>
      </c>
      <c r="AD80" s="115"/>
      <c r="AE80" s="116"/>
      <c r="AF80" s="325">
        <f t="shared" si="58"/>
        <v>0</v>
      </c>
      <c r="AG80" s="114"/>
      <c r="AH80" s="324" t="e">
        <f t="shared" ref="AH80:AH111" si="68">AG80*AI$5/AG$200</f>
        <v>#DIV/0!</v>
      </c>
      <c r="AI80" s="115"/>
      <c r="AJ80" s="116"/>
      <c r="AK80" s="325">
        <f t="shared" si="59"/>
        <v>0</v>
      </c>
      <c r="AL80" s="114"/>
      <c r="AM80" s="324" t="e">
        <f t="shared" ref="AM80:AM111" si="69">AL80*AN$5/AL$200</f>
        <v>#DIV/0!</v>
      </c>
      <c r="AN80" s="115"/>
      <c r="AO80" s="116"/>
      <c r="AP80" s="326">
        <f t="shared" si="60"/>
        <v>0</v>
      </c>
      <c r="AQ80" s="114"/>
      <c r="AR80" s="324" t="e">
        <f t="shared" ref="AR80:AR111" si="70">AQ80*AS$5/AQ$200</f>
        <v>#DIV/0!</v>
      </c>
      <c r="AS80" s="115"/>
      <c r="AT80" s="116"/>
      <c r="AU80" s="326">
        <f t="shared" si="61"/>
        <v>0</v>
      </c>
      <c r="AV80" s="327">
        <f t="shared" si="40"/>
        <v>0</v>
      </c>
      <c r="AW80" s="328">
        <f t="shared" si="41"/>
        <v>0</v>
      </c>
      <c r="AX80" s="329">
        <f t="shared" si="42"/>
        <v>0</v>
      </c>
      <c r="AY80" s="330">
        <f t="shared" si="43"/>
        <v>0</v>
      </c>
    </row>
    <row r="81" spans="1:51" s="218" customFormat="1" hidden="1" x14ac:dyDescent="0.2">
      <c r="A81" s="458"/>
      <c r="B81" s="217"/>
      <c r="C81" s="114"/>
      <c r="D81" s="324" t="e">
        <f t="shared" si="62"/>
        <v>#DIV/0!</v>
      </c>
      <c r="E81" s="115"/>
      <c r="F81" s="116"/>
      <c r="G81" s="325">
        <f t="shared" si="53"/>
        <v>0</v>
      </c>
      <c r="H81" s="114"/>
      <c r="I81" s="324" t="e">
        <f t="shared" si="63"/>
        <v>#DIV/0!</v>
      </c>
      <c r="J81" s="115"/>
      <c r="K81" s="116"/>
      <c r="L81" s="325">
        <f t="shared" si="54"/>
        <v>0</v>
      </c>
      <c r="M81" s="114"/>
      <c r="N81" s="331" t="e">
        <f t="shared" si="64"/>
        <v>#DIV/0!</v>
      </c>
      <c r="O81" s="115"/>
      <c r="P81" s="116"/>
      <c r="Q81" s="325">
        <f t="shared" si="55"/>
        <v>0</v>
      </c>
      <c r="R81" s="114"/>
      <c r="S81" s="324" t="e">
        <f t="shared" si="65"/>
        <v>#DIV/0!</v>
      </c>
      <c r="T81" s="115"/>
      <c r="U81" s="116"/>
      <c r="V81" s="325">
        <f t="shared" si="56"/>
        <v>0</v>
      </c>
      <c r="W81" s="114"/>
      <c r="X81" s="324" t="e">
        <f t="shared" si="66"/>
        <v>#DIV/0!</v>
      </c>
      <c r="Y81" s="115"/>
      <c r="Z81" s="116"/>
      <c r="AA81" s="325">
        <f t="shared" si="57"/>
        <v>0</v>
      </c>
      <c r="AB81" s="114"/>
      <c r="AC81" s="324" t="e">
        <f t="shared" si="67"/>
        <v>#DIV/0!</v>
      </c>
      <c r="AD81" s="115"/>
      <c r="AE81" s="116"/>
      <c r="AF81" s="325">
        <f t="shared" si="58"/>
        <v>0</v>
      </c>
      <c r="AG81" s="114"/>
      <c r="AH81" s="324" t="e">
        <f t="shared" si="68"/>
        <v>#DIV/0!</v>
      </c>
      <c r="AI81" s="115"/>
      <c r="AJ81" s="116"/>
      <c r="AK81" s="325">
        <f t="shared" si="59"/>
        <v>0</v>
      </c>
      <c r="AL81" s="114"/>
      <c r="AM81" s="324" t="e">
        <f t="shared" si="69"/>
        <v>#DIV/0!</v>
      </c>
      <c r="AN81" s="115"/>
      <c r="AO81" s="116"/>
      <c r="AP81" s="326">
        <f t="shared" si="60"/>
        <v>0</v>
      </c>
      <c r="AQ81" s="114"/>
      <c r="AR81" s="324" t="e">
        <f t="shared" si="70"/>
        <v>#DIV/0!</v>
      </c>
      <c r="AS81" s="115"/>
      <c r="AT81" s="116"/>
      <c r="AU81" s="326">
        <f t="shared" si="61"/>
        <v>0</v>
      </c>
      <c r="AV81" s="327">
        <f t="shared" si="40"/>
        <v>0</v>
      </c>
      <c r="AW81" s="328">
        <f t="shared" si="41"/>
        <v>0</v>
      </c>
      <c r="AX81" s="329">
        <f t="shared" si="42"/>
        <v>0</v>
      </c>
      <c r="AY81" s="330">
        <f t="shared" si="43"/>
        <v>0</v>
      </c>
    </row>
    <row r="82" spans="1:51" s="218" customFormat="1" hidden="1" x14ac:dyDescent="0.2">
      <c r="A82" s="458"/>
      <c r="B82" s="217"/>
      <c r="C82" s="114"/>
      <c r="D82" s="324" t="e">
        <f t="shared" si="62"/>
        <v>#DIV/0!</v>
      </c>
      <c r="E82" s="115"/>
      <c r="F82" s="116"/>
      <c r="G82" s="325">
        <f t="shared" si="53"/>
        <v>0</v>
      </c>
      <c r="H82" s="114"/>
      <c r="I82" s="324" t="e">
        <f t="shared" si="63"/>
        <v>#DIV/0!</v>
      </c>
      <c r="J82" s="115"/>
      <c r="K82" s="116"/>
      <c r="L82" s="325">
        <f t="shared" si="54"/>
        <v>0</v>
      </c>
      <c r="M82" s="114"/>
      <c r="N82" s="331" t="e">
        <f t="shared" si="64"/>
        <v>#DIV/0!</v>
      </c>
      <c r="O82" s="115"/>
      <c r="P82" s="116"/>
      <c r="Q82" s="325">
        <f t="shared" si="55"/>
        <v>0</v>
      </c>
      <c r="R82" s="114"/>
      <c r="S82" s="324" t="e">
        <f t="shared" si="65"/>
        <v>#DIV/0!</v>
      </c>
      <c r="T82" s="115"/>
      <c r="U82" s="116"/>
      <c r="V82" s="325">
        <f t="shared" si="56"/>
        <v>0</v>
      </c>
      <c r="W82" s="114"/>
      <c r="X82" s="324" t="e">
        <f t="shared" si="66"/>
        <v>#DIV/0!</v>
      </c>
      <c r="Y82" s="115"/>
      <c r="Z82" s="116"/>
      <c r="AA82" s="325">
        <f t="shared" si="57"/>
        <v>0</v>
      </c>
      <c r="AB82" s="114"/>
      <c r="AC82" s="324" t="e">
        <f t="shared" si="67"/>
        <v>#DIV/0!</v>
      </c>
      <c r="AD82" s="115"/>
      <c r="AE82" s="116"/>
      <c r="AF82" s="325">
        <f t="shared" si="58"/>
        <v>0</v>
      </c>
      <c r="AG82" s="114"/>
      <c r="AH82" s="324" t="e">
        <f t="shared" si="68"/>
        <v>#DIV/0!</v>
      </c>
      <c r="AI82" s="115"/>
      <c r="AJ82" s="116"/>
      <c r="AK82" s="325">
        <f t="shared" si="59"/>
        <v>0</v>
      </c>
      <c r="AL82" s="114"/>
      <c r="AM82" s="324" t="e">
        <f t="shared" si="69"/>
        <v>#DIV/0!</v>
      </c>
      <c r="AN82" s="115"/>
      <c r="AO82" s="116"/>
      <c r="AP82" s="326">
        <f t="shared" si="60"/>
        <v>0</v>
      </c>
      <c r="AQ82" s="114"/>
      <c r="AR82" s="324" t="e">
        <f t="shared" si="70"/>
        <v>#DIV/0!</v>
      </c>
      <c r="AS82" s="115"/>
      <c r="AT82" s="116"/>
      <c r="AU82" s="326">
        <f t="shared" si="61"/>
        <v>0</v>
      </c>
      <c r="AV82" s="327">
        <f t="shared" si="40"/>
        <v>0</v>
      </c>
      <c r="AW82" s="328">
        <f t="shared" si="41"/>
        <v>0</v>
      </c>
      <c r="AX82" s="329">
        <f t="shared" si="42"/>
        <v>0</v>
      </c>
      <c r="AY82" s="330">
        <f t="shared" si="43"/>
        <v>0</v>
      </c>
    </row>
    <row r="83" spans="1:51" s="218" customFormat="1" hidden="1" x14ac:dyDescent="0.2">
      <c r="A83" s="458"/>
      <c r="B83" s="217"/>
      <c r="C83" s="114"/>
      <c r="D83" s="324" t="e">
        <f t="shared" si="62"/>
        <v>#DIV/0!</v>
      </c>
      <c r="E83" s="115"/>
      <c r="F83" s="116"/>
      <c r="G83" s="325">
        <f t="shared" si="53"/>
        <v>0</v>
      </c>
      <c r="H83" s="114"/>
      <c r="I83" s="324" t="e">
        <f t="shared" si="63"/>
        <v>#DIV/0!</v>
      </c>
      <c r="J83" s="115"/>
      <c r="K83" s="116"/>
      <c r="L83" s="325">
        <f t="shared" si="54"/>
        <v>0</v>
      </c>
      <c r="M83" s="114"/>
      <c r="N83" s="331" t="e">
        <f t="shared" si="64"/>
        <v>#DIV/0!</v>
      </c>
      <c r="O83" s="115"/>
      <c r="P83" s="116"/>
      <c r="Q83" s="325">
        <f t="shared" si="55"/>
        <v>0</v>
      </c>
      <c r="R83" s="114"/>
      <c r="S83" s="324" t="e">
        <f t="shared" si="65"/>
        <v>#DIV/0!</v>
      </c>
      <c r="T83" s="115"/>
      <c r="U83" s="116"/>
      <c r="V83" s="325">
        <f t="shared" si="56"/>
        <v>0</v>
      </c>
      <c r="W83" s="114"/>
      <c r="X83" s="324" t="e">
        <f t="shared" si="66"/>
        <v>#DIV/0!</v>
      </c>
      <c r="Y83" s="115"/>
      <c r="Z83" s="116"/>
      <c r="AA83" s="325">
        <f t="shared" si="57"/>
        <v>0</v>
      </c>
      <c r="AB83" s="114"/>
      <c r="AC83" s="324" t="e">
        <f t="shared" si="67"/>
        <v>#DIV/0!</v>
      </c>
      <c r="AD83" s="115"/>
      <c r="AE83" s="116"/>
      <c r="AF83" s="325">
        <f t="shared" si="58"/>
        <v>0</v>
      </c>
      <c r="AG83" s="114"/>
      <c r="AH83" s="324" t="e">
        <f t="shared" si="68"/>
        <v>#DIV/0!</v>
      </c>
      <c r="AI83" s="115"/>
      <c r="AJ83" s="116"/>
      <c r="AK83" s="325">
        <f t="shared" si="59"/>
        <v>0</v>
      </c>
      <c r="AL83" s="114"/>
      <c r="AM83" s="324" t="e">
        <f t="shared" si="69"/>
        <v>#DIV/0!</v>
      </c>
      <c r="AN83" s="115"/>
      <c r="AO83" s="116"/>
      <c r="AP83" s="326">
        <f t="shared" si="60"/>
        <v>0</v>
      </c>
      <c r="AQ83" s="114"/>
      <c r="AR83" s="324" t="e">
        <f t="shared" si="70"/>
        <v>#DIV/0!</v>
      </c>
      <c r="AS83" s="115"/>
      <c r="AT83" s="116"/>
      <c r="AU83" s="326">
        <f t="shared" si="61"/>
        <v>0</v>
      </c>
      <c r="AV83" s="327">
        <f t="shared" si="40"/>
        <v>0</v>
      </c>
      <c r="AW83" s="328">
        <f t="shared" si="41"/>
        <v>0</v>
      </c>
      <c r="AX83" s="329">
        <f t="shared" si="42"/>
        <v>0</v>
      </c>
      <c r="AY83" s="330">
        <f t="shared" si="43"/>
        <v>0</v>
      </c>
    </row>
    <row r="84" spans="1:51" s="218" customFormat="1" hidden="1" x14ac:dyDescent="0.2">
      <c r="A84" s="458"/>
      <c r="B84" s="217"/>
      <c r="C84" s="114"/>
      <c r="D84" s="324" t="e">
        <f t="shared" si="62"/>
        <v>#DIV/0!</v>
      </c>
      <c r="E84" s="115"/>
      <c r="F84" s="116"/>
      <c r="G84" s="325">
        <f t="shared" si="53"/>
        <v>0</v>
      </c>
      <c r="H84" s="114"/>
      <c r="I84" s="324" t="e">
        <f t="shared" si="63"/>
        <v>#DIV/0!</v>
      </c>
      <c r="J84" s="115"/>
      <c r="K84" s="116"/>
      <c r="L84" s="325">
        <f t="shared" si="54"/>
        <v>0</v>
      </c>
      <c r="M84" s="114"/>
      <c r="N84" s="331" t="e">
        <f t="shared" si="64"/>
        <v>#DIV/0!</v>
      </c>
      <c r="O84" s="115"/>
      <c r="P84" s="116"/>
      <c r="Q84" s="325">
        <f t="shared" si="55"/>
        <v>0</v>
      </c>
      <c r="R84" s="114"/>
      <c r="S84" s="324" t="e">
        <f t="shared" si="65"/>
        <v>#DIV/0!</v>
      </c>
      <c r="T84" s="115"/>
      <c r="U84" s="116"/>
      <c r="V84" s="325">
        <f t="shared" si="56"/>
        <v>0</v>
      </c>
      <c r="W84" s="114"/>
      <c r="X84" s="324" t="e">
        <f t="shared" si="66"/>
        <v>#DIV/0!</v>
      </c>
      <c r="Y84" s="115"/>
      <c r="Z84" s="116"/>
      <c r="AA84" s="325">
        <f t="shared" si="57"/>
        <v>0</v>
      </c>
      <c r="AB84" s="114"/>
      <c r="AC84" s="324" t="e">
        <f t="shared" si="67"/>
        <v>#DIV/0!</v>
      </c>
      <c r="AD84" s="115"/>
      <c r="AE84" s="116"/>
      <c r="AF84" s="325">
        <f t="shared" si="58"/>
        <v>0</v>
      </c>
      <c r="AG84" s="114"/>
      <c r="AH84" s="324" t="e">
        <f t="shared" si="68"/>
        <v>#DIV/0!</v>
      </c>
      <c r="AI84" s="115"/>
      <c r="AJ84" s="116"/>
      <c r="AK84" s="325">
        <f t="shared" si="59"/>
        <v>0</v>
      </c>
      <c r="AL84" s="114"/>
      <c r="AM84" s="324" t="e">
        <f t="shared" si="69"/>
        <v>#DIV/0!</v>
      </c>
      <c r="AN84" s="115"/>
      <c r="AO84" s="116"/>
      <c r="AP84" s="326">
        <f t="shared" si="60"/>
        <v>0</v>
      </c>
      <c r="AQ84" s="114"/>
      <c r="AR84" s="324" t="e">
        <f t="shared" si="70"/>
        <v>#DIV/0!</v>
      </c>
      <c r="AS84" s="115"/>
      <c r="AT84" s="116"/>
      <c r="AU84" s="326">
        <f t="shared" si="61"/>
        <v>0</v>
      </c>
      <c r="AV84" s="327">
        <f t="shared" si="40"/>
        <v>0</v>
      </c>
      <c r="AW84" s="328">
        <f t="shared" si="41"/>
        <v>0</v>
      </c>
      <c r="AX84" s="329">
        <f t="shared" si="42"/>
        <v>0</v>
      </c>
      <c r="AY84" s="330">
        <f t="shared" si="43"/>
        <v>0</v>
      </c>
    </row>
    <row r="85" spans="1:51" s="218" customFormat="1" hidden="1" x14ac:dyDescent="0.2">
      <c r="A85" s="458"/>
      <c r="B85" s="217"/>
      <c r="C85" s="114"/>
      <c r="D85" s="324" t="e">
        <f t="shared" si="62"/>
        <v>#DIV/0!</v>
      </c>
      <c r="E85" s="115"/>
      <c r="F85" s="116"/>
      <c r="G85" s="325">
        <f t="shared" si="53"/>
        <v>0</v>
      </c>
      <c r="H85" s="114"/>
      <c r="I85" s="324" t="e">
        <f t="shared" si="63"/>
        <v>#DIV/0!</v>
      </c>
      <c r="J85" s="115"/>
      <c r="K85" s="116"/>
      <c r="L85" s="325">
        <f t="shared" si="54"/>
        <v>0</v>
      </c>
      <c r="M85" s="114"/>
      <c r="N85" s="331" t="e">
        <f t="shared" si="64"/>
        <v>#DIV/0!</v>
      </c>
      <c r="O85" s="115"/>
      <c r="P85" s="116"/>
      <c r="Q85" s="325">
        <f t="shared" si="55"/>
        <v>0</v>
      </c>
      <c r="R85" s="114"/>
      <c r="S85" s="324" t="e">
        <f t="shared" si="65"/>
        <v>#DIV/0!</v>
      </c>
      <c r="T85" s="115"/>
      <c r="U85" s="116"/>
      <c r="V85" s="325">
        <f t="shared" si="56"/>
        <v>0</v>
      </c>
      <c r="W85" s="114"/>
      <c r="X85" s="324" t="e">
        <f t="shared" si="66"/>
        <v>#DIV/0!</v>
      </c>
      <c r="Y85" s="115"/>
      <c r="Z85" s="116"/>
      <c r="AA85" s="325">
        <f t="shared" si="57"/>
        <v>0</v>
      </c>
      <c r="AB85" s="114"/>
      <c r="AC85" s="324" t="e">
        <f t="shared" si="67"/>
        <v>#DIV/0!</v>
      </c>
      <c r="AD85" s="115"/>
      <c r="AE85" s="116"/>
      <c r="AF85" s="325">
        <f t="shared" si="58"/>
        <v>0</v>
      </c>
      <c r="AG85" s="114"/>
      <c r="AH85" s="324" t="e">
        <f t="shared" si="68"/>
        <v>#DIV/0!</v>
      </c>
      <c r="AI85" s="115"/>
      <c r="AJ85" s="116"/>
      <c r="AK85" s="325">
        <f t="shared" si="59"/>
        <v>0</v>
      </c>
      <c r="AL85" s="114"/>
      <c r="AM85" s="324" t="e">
        <f t="shared" si="69"/>
        <v>#DIV/0!</v>
      </c>
      <c r="AN85" s="115"/>
      <c r="AO85" s="116"/>
      <c r="AP85" s="326">
        <f t="shared" si="60"/>
        <v>0</v>
      </c>
      <c r="AQ85" s="114"/>
      <c r="AR85" s="324" t="e">
        <f t="shared" si="70"/>
        <v>#DIV/0!</v>
      </c>
      <c r="AS85" s="115"/>
      <c r="AT85" s="116"/>
      <c r="AU85" s="326">
        <f t="shared" si="61"/>
        <v>0</v>
      </c>
      <c r="AV85" s="327">
        <f t="shared" si="40"/>
        <v>0</v>
      </c>
      <c r="AW85" s="328">
        <f t="shared" si="41"/>
        <v>0</v>
      </c>
      <c r="AX85" s="329">
        <f t="shared" si="42"/>
        <v>0</v>
      </c>
      <c r="AY85" s="330">
        <f t="shared" si="43"/>
        <v>0</v>
      </c>
    </row>
    <row r="86" spans="1:51" s="218" customFormat="1" hidden="1" x14ac:dyDescent="0.2">
      <c r="A86" s="458"/>
      <c r="B86" s="217"/>
      <c r="C86" s="114"/>
      <c r="D86" s="324" t="e">
        <f t="shared" si="62"/>
        <v>#DIV/0!</v>
      </c>
      <c r="E86" s="115"/>
      <c r="F86" s="116"/>
      <c r="G86" s="325">
        <f t="shared" si="53"/>
        <v>0</v>
      </c>
      <c r="H86" s="114"/>
      <c r="I86" s="324" t="e">
        <f t="shared" si="63"/>
        <v>#DIV/0!</v>
      </c>
      <c r="J86" s="115"/>
      <c r="K86" s="116"/>
      <c r="L86" s="325">
        <f t="shared" si="54"/>
        <v>0</v>
      </c>
      <c r="M86" s="114"/>
      <c r="N86" s="331" t="e">
        <f t="shared" si="64"/>
        <v>#DIV/0!</v>
      </c>
      <c r="O86" s="115"/>
      <c r="P86" s="116"/>
      <c r="Q86" s="325">
        <f t="shared" si="55"/>
        <v>0</v>
      </c>
      <c r="R86" s="114"/>
      <c r="S86" s="324" t="e">
        <f t="shared" si="65"/>
        <v>#DIV/0!</v>
      </c>
      <c r="T86" s="115"/>
      <c r="U86" s="116"/>
      <c r="V86" s="325">
        <f t="shared" si="56"/>
        <v>0</v>
      </c>
      <c r="W86" s="114"/>
      <c r="X86" s="324" t="e">
        <f t="shared" si="66"/>
        <v>#DIV/0!</v>
      </c>
      <c r="Y86" s="115"/>
      <c r="Z86" s="116"/>
      <c r="AA86" s="325">
        <f t="shared" si="57"/>
        <v>0</v>
      </c>
      <c r="AB86" s="114"/>
      <c r="AC86" s="324" t="e">
        <f t="shared" si="67"/>
        <v>#DIV/0!</v>
      </c>
      <c r="AD86" s="115"/>
      <c r="AE86" s="116"/>
      <c r="AF86" s="325">
        <f t="shared" si="58"/>
        <v>0</v>
      </c>
      <c r="AG86" s="114"/>
      <c r="AH86" s="324" t="e">
        <f t="shared" si="68"/>
        <v>#DIV/0!</v>
      </c>
      <c r="AI86" s="115"/>
      <c r="AJ86" s="116"/>
      <c r="AK86" s="325">
        <f t="shared" si="59"/>
        <v>0</v>
      </c>
      <c r="AL86" s="114"/>
      <c r="AM86" s="324" t="e">
        <f t="shared" si="69"/>
        <v>#DIV/0!</v>
      </c>
      <c r="AN86" s="115"/>
      <c r="AO86" s="116"/>
      <c r="AP86" s="326">
        <f t="shared" si="60"/>
        <v>0</v>
      </c>
      <c r="AQ86" s="114"/>
      <c r="AR86" s="324" t="e">
        <f t="shared" si="70"/>
        <v>#DIV/0!</v>
      </c>
      <c r="AS86" s="115"/>
      <c r="AT86" s="116"/>
      <c r="AU86" s="326">
        <f t="shared" si="61"/>
        <v>0</v>
      </c>
      <c r="AV86" s="327">
        <f t="shared" si="40"/>
        <v>0</v>
      </c>
      <c r="AW86" s="328">
        <f t="shared" si="41"/>
        <v>0</v>
      </c>
      <c r="AX86" s="329">
        <f t="shared" si="42"/>
        <v>0</v>
      </c>
      <c r="AY86" s="330">
        <f t="shared" si="43"/>
        <v>0</v>
      </c>
    </row>
    <row r="87" spans="1:51" s="218" customFormat="1" hidden="1" x14ac:dyDescent="0.2">
      <c r="A87" s="458"/>
      <c r="B87" s="217"/>
      <c r="C87" s="114"/>
      <c r="D87" s="324" t="e">
        <f t="shared" si="62"/>
        <v>#DIV/0!</v>
      </c>
      <c r="E87" s="115"/>
      <c r="F87" s="116"/>
      <c r="G87" s="325">
        <f t="shared" si="53"/>
        <v>0</v>
      </c>
      <c r="H87" s="114"/>
      <c r="I87" s="324" t="e">
        <f t="shared" si="63"/>
        <v>#DIV/0!</v>
      </c>
      <c r="J87" s="115"/>
      <c r="K87" s="116"/>
      <c r="L87" s="325">
        <f t="shared" si="54"/>
        <v>0</v>
      </c>
      <c r="M87" s="114"/>
      <c r="N87" s="331" t="e">
        <f t="shared" si="64"/>
        <v>#DIV/0!</v>
      </c>
      <c r="O87" s="115"/>
      <c r="P87" s="116"/>
      <c r="Q87" s="325">
        <f t="shared" si="55"/>
        <v>0</v>
      </c>
      <c r="R87" s="114"/>
      <c r="S87" s="324" t="e">
        <f t="shared" si="65"/>
        <v>#DIV/0!</v>
      </c>
      <c r="T87" s="115"/>
      <c r="U87" s="116"/>
      <c r="V87" s="325">
        <f t="shared" si="56"/>
        <v>0</v>
      </c>
      <c r="W87" s="114"/>
      <c r="X87" s="324" t="e">
        <f t="shared" si="66"/>
        <v>#DIV/0!</v>
      </c>
      <c r="Y87" s="115"/>
      <c r="Z87" s="116"/>
      <c r="AA87" s="325">
        <f t="shared" si="57"/>
        <v>0</v>
      </c>
      <c r="AB87" s="114"/>
      <c r="AC87" s="324" t="e">
        <f t="shared" si="67"/>
        <v>#DIV/0!</v>
      </c>
      <c r="AD87" s="115"/>
      <c r="AE87" s="116"/>
      <c r="AF87" s="325">
        <f t="shared" si="58"/>
        <v>0</v>
      </c>
      <c r="AG87" s="114"/>
      <c r="AH87" s="324" t="e">
        <f t="shared" si="68"/>
        <v>#DIV/0!</v>
      </c>
      <c r="AI87" s="115"/>
      <c r="AJ87" s="116"/>
      <c r="AK87" s="325">
        <f t="shared" si="59"/>
        <v>0</v>
      </c>
      <c r="AL87" s="114"/>
      <c r="AM87" s="324" t="e">
        <f t="shared" si="69"/>
        <v>#DIV/0!</v>
      </c>
      <c r="AN87" s="115"/>
      <c r="AO87" s="116"/>
      <c r="AP87" s="326">
        <f t="shared" si="60"/>
        <v>0</v>
      </c>
      <c r="AQ87" s="114"/>
      <c r="AR87" s="324" t="e">
        <f t="shared" si="70"/>
        <v>#DIV/0!</v>
      </c>
      <c r="AS87" s="115"/>
      <c r="AT87" s="116"/>
      <c r="AU87" s="326">
        <f t="shared" si="61"/>
        <v>0</v>
      </c>
      <c r="AV87" s="327">
        <f t="shared" si="40"/>
        <v>0</v>
      </c>
      <c r="AW87" s="328">
        <f t="shared" si="41"/>
        <v>0</v>
      </c>
      <c r="AX87" s="329">
        <f t="shared" si="42"/>
        <v>0</v>
      </c>
      <c r="AY87" s="330">
        <f t="shared" si="43"/>
        <v>0</v>
      </c>
    </row>
    <row r="88" spans="1:51" s="218" customFormat="1" hidden="1" x14ac:dyDescent="0.2">
      <c r="A88" s="458"/>
      <c r="B88" s="217"/>
      <c r="C88" s="114"/>
      <c r="D88" s="324" t="e">
        <f t="shared" si="62"/>
        <v>#DIV/0!</v>
      </c>
      <c r="E88" s="115"/>
      <c r="F88" s="116"/>
      <c r="G88" s="325">
        <f t="shared" si="53"/>
        <v>0</v>
      </c>
      <c r="H88" s="114"/>
      <c r="I88" s="324" t="e">
        <f t="shared" si="63"/>
        <v>#DIV/0!</v>
      </c>
      <c r="J88" s="115"/>
      <c r="K88" s="116"/>
      <c r="L88" s="325">
        <f t="shared" si="54"/>
        <v>0</v>
      </c>
      <c r="M88" s="114"/>
      <c r="N88" s="331" t="e">
        <f t="shared" si="64"/>
        <v>#DIV/0!</v>
      </c>
      <c r="O88" s="115"/>
      <c r="P88" s="116"/>
      <c r="Q88" s="325">
        <f t="shared" si="55"/>
        <v>0</v>
      </c>
      <c r="R88" s="114"/>
      <c r="S88" s="324" t="e">
        <f t="shared" si="65"/>
        <v>#DIV/0!</v>
      </c>
      <c r="T88" s="115"/>
      <c r="U88" s="116"/>
      <c r="V88" s="325">
        <f t="shared" si="56"/>
        <v>0</v>
      </c>
      <c r="W88" s="114"/>
      <c r="X88" s="324" t="e">
        <f t="shared" si="66"/>
        <v>#DIV/0!</v>
      </c>
      <c r="Y88" s="115"/>
      <c r="Z88" s="116"/>
      <c r="AA88" s="325">
        <f t="shared" si="57"/>
        <v>0</v>
      </c>
      <c r="AB88" s="114"/>
      <c r="AC88" s="324" t="e">
        <f t="shared" si="67"/>
        <v>#DIV/0!</v>
      </c>
      <c r="AD88" s="115"/>
      <c r="AE88" s="116"/>
      <c r="AF88" s="325">
        <f t="shared" si="58"/>
        <v>0</v>
      </c>
      <c r="AG88" s="114"/>
      <c r="AH88" s="324" t="e">
        <f t="shared" si="68"/>
        <v>#DIV/0!</v>
      </c>
      <c r="AI88" s="115"/>
      <c r="AJ88" s="116"/>
      <c r="AK88" s="325">
        <f t="shared" si="59"/>
        <v>0</v>
      </c>
      <c r="AL88" s="114"/>
      <c r="AM88" s="324" t="e">
        <f t="shared" si="69"/>
        <v>#DIV/0!</v>
      </c>
      <c r="AN88" s="115"/>
      <c r="AO88" s="116"/>
      <c r="AP88" s="326">
        <f t="shared" si="60"/>
        <v>0</v>
      </c>
      <c r="AQ88" s="114"/>
      <c r="AR88" s="324" t="e">
        <f t="shared" si="70"/>
        <v>#DIV/0!</v>
      </c>
      <c r="AS88" s="115"/>
      <c r="AT88" s="116"/>
      <c r="AU88" s="326">
        <f t="shared" si="61"/>
        <v>0</v>
      </c>
      <c r="AV88" s="327">
        <f t="shared" si="40"/>
        <v>0</v>
      </c>
      <c r="AW88" s="328">
        <f t="shared" si="41"/>
        <v>0</v>
      </c>
      <c r="AX88" s="329">
        <f t="shared" si="42"/>
        <v>0</v>
      </c>
      <c r="AY88" s="330">
        <f t="shared" si="43"/>
        <v>0</v>
      </c>
    </row>
    <row r="89" spans="1:51" s="218" customFormat="1" hidden="1" x14ac:dyDescent="0.2">
      <c r="A89" s="458"/>
      <c r="B89" s="217"/>
      <c r="C89" s="114"/>
      <c r="D89" s="324" t="e">
        <f t="shared" si="62"/>
        <v>#DIV/0!</v>
      </c>
      <c r="E89" s="115"/>
      <c r="F89" s="116"/>
      <c r="G89" s="325">
        <f t="shared" si="53"/>
        <v>0</v>
      </c>
      <c r="H89" s="114"/>
      <c r="I89" s="324" t="e">
        <f t="shared" si="63"/>
        <v>#DIV/0!</v>
      </c>
      <c r="J89" s="115"/>
      <c r="K89" s="116"/>
      <c r="L89" s="325">
        <f t="shared" si="54"/>
        <v>0</v>
      </c>
      <c r="M89" s="114"/>
      <c r="N89" s="331" t="e">
        <f t="shared" si="64"/>
        <v>#DIV/0!</v>
      </c>
      <c r="O89" s="115"/>
      <c r="P89" s="116"/>
      <c r="Q89" s="325">
        <f t="shared" si="55"/>
        <v>0</v>
      </c>
      <c r="R89" s="114"/>
      <c r="S89" s="324" t="e">
        <f t="shared" si="65"/>
        <v>#DIV/0!</v>
      </c>
      <c r="T89" s="115"/>
      <c r="U89" s="116"/>
      <c r="V89" s="325">
        <f t="shared" si="56"/>
        <v>0</v>
      </c>
      <c r="W89" s="114"/>
      <c r="X89" s="324" t="e">
        <f t="shared" si="66"/>
        <v>#DIV/0!</v>
      </c>
      <c r="Y89" s="115"/>
      <c r="Z89" s="116"/>
      <c r="AA89" s="325">
        <f t="shared" si="57"/>
        <v>0</v>
      </c>
      <c r="AB89" s="114"/>
      <c r="AC89" s="324" t="e">
        <f t="shared" si="67"/>
        <v>#DIV/0!</v>
      </c>
      <c r="AD89" s="115"/>
      <c r="AE89" s="116"/>
      <c r="AF89" s="325">
        <f t="shared" si="58"/>
        <v>0</v>
      </c>
      <c r="AG89" s="114"/>
      <c r="AH89" s="324" t="e">
        <f t="shared" si="68"/>
        <v>#DIV/0!</v>
      </c>
      <c r="AI89" s="115"/>
      <c r="AJ89" s="116"/>
      <c r="AK89" s="325">
        <f t="shared" si="59"/>
        <v>0</v>
      </c>
      <c r="AL89" s="114"/>
      <c r="AM89" s="324" t="e">
        <f t="shared" si="69"/>
        <v>#DIV/0!</v>
      </c>
      <c r="AN89" s="115"/>
      <c r="AO89" s="116"/>
      <c r="AP89" s="326">
        <f t="shared" si="60"/>
        <v>0</v>
      </c>
      <c r="AQ89" s="114"/>
      <c r="AR89" s="324" t="e">
        <f t="shared" si="70"/>
        <v>#DIV/0!</v>
      </c>
      <c r="AS89" s="115"/>
      <c r="AT89" s="116"/>
      <c r="AU89" s="326">
        <f t="shared" si="61"/>
        <v>0</v>
      </c>
      <c r="AV89" s="327">
        <f t="shared" si="40"/>
        <v>0</v>
      </c>
      <c r="AW89" s="328">
        <f t="shared" si="41"/>
        <v>0</v>
      </c>
      <c r="AX89" s="329">
        <f t="shared" si="42"/>
        <v>0</v>
      </c>
      <c r="AY89" s="330">
        <f t="shared" si="43"/>
        <v>0</v>
      </c>
    </row>
    <row r="90" spans="1:51" s="218" customFormat="1" hidden="1" x14ac:dyDescent="0.2">
      <c r="A90" s="458"/>
      <c r="B90" s="217"/>
      <c r="C90" s="114"/>
      <c r="D90" s="324" t="e">
        <f t="shared" si="62"/>
        <v>#DIV/0!</v>
      </c>
      <c r="E90" s="115"/>
      <c r="F90" s="116"/>
      <c r="G90" s="325">
        <f t="shared" si="53"/>
        <v>0</v>
      </c>
      <c r="H90" s="114"/>
      <c r="I90" s="324" t="e">
        <f t="shared" si="63"/>
        <v>#DIV/0!</v>
      </c>
      <c r="J90" s="115"/>
      <c r="K90" s="116"/>
      <c r="L90" s="325">
        <f t="shared" si="54"/>
        <v>0</v>
      </c>
      <c r="M90" s="114"/>
      <c r="N90" s="331" t="e">
        <f t="shared" si="64"/>
        <v>#DIV/0!</v>
      </c>
      <c r="O90" s="115"/>
      <c r="P90" s="116"/>
      <c r="Q90" s="325">
        <f t="shared" si="55"/>
        <v>0</v>
      </c>
      <c r="R90" s="114"/>
      <c r="S90" s="324" t="e">
        <f t="shared" si="65"/>
        <v>#DIV/0!</v>
      </c>
      <c r="T90" s="115"/>
      <c r="U90" s="116"/>
      <c r="V90" s="325">
        <f t="shared" si="56"/>
        <v>0</v>
      </c>
      <c r="W90" s="114"/>
      <c r="X90" s="324" t="e">
        <f t="shared" si="66"/>
        <v>#DIV/0!</v>
      </c>
      <c r="Y90" s="115"/>
      <c r="Z90" s="116"/>
      <c r="AA90" s="325">
        <f t="shared" si="57"/>
        <v>0</v>
      </c>
      <c r="AB90" s="114"/>
      <c r="AC90" s="324" t="e">
        <f t="shared" si="67"/>
        <v>#DIV/0!</v>
      </c>
      <c r="AD90" s="115"/>
      <c r="AE90" s="116"/>
      <c r="AF90" s="325">
        <f t="shared" si="58"/>
        <v>0</v>
      </c>
      <c r="AG90" s="114"/>
      <c r="AH90" s="324" t="e">
        <f t="shared" si="68"/>
        <v>#DIV/0!</v>
      </c>
      <c r="AI90" s="115"/>
      <c r="AJ90" s="116"/>
      <c r="AK90" s="325">
        <f t="shared" si="59"/>
        <v>0</v>
      </c>
      <c r="AL90" s="114"/>
      <c r="AM90" s="324" t="e">
        <f t="shared" si="69"/>
        <v>#DIV/0!</v>
      </c>
      <c r="AN90" s="115"/>
      <c r="AO90" s="116"/>
      <c r="AP90" s="326">
        <f t="shared" si="60"/>
        <v>0</v>
      </c>
      <c r="AQ90" s="114"/>
      <c r="AR90" s="324" t="e">
        <f t="shared" si="70"/>
        <v>#DIV/0!</v>
      </c>
      <c r="AS90" s="115"/>
      <c r="AT90" s="116"/>
      <c r="AU90" s="326">
        <f t="shared" si="61"/>
        <v>0</v>
      </c>
      <c r="AV90" s="327">
        <f t="shared" si="40"/>
        <v>0</v>
      </c>
      <c r="AW90" s="328">
        <f t="shared" si="41"/>
        <v>0</v>
      </c>
      <c r="AX90" s="329">
        <f t="shared" si="42"/>
        <v>0</v>
      </c>
      <c r="AY90" s="330">
        <f t="shared" si="43"/>
        <v>0</v>
      </c>
    </row>
    <row r="91" spans="1:51" s="218" customFormat="1" hidden="1" x14ac:dyDescent="0.2">
      <c r="A91" s="458"/>
      <c r="B91" s="217"/>
      <c r="C91" s="114"/>
      <c r="D91" s="324" t="e">
        <f t="shared" si="62"/>
        <v>#DIV/0!</v>
      </c>
      <c r="E91" s="115"/>
      <c r="F91" s="116"/>
      <c r="G91" s="325">
        <f t="shared" si="53"/>
        <v>0</v>
      </c>
      <c r="H91" s="114"/>
      <c r="I91" s="324" t="e">
        <f t="shared" si="63"/>
        <v>#DIV/0!</v>
      </c>
      <c r="J91" s="115"/>
      <c r="K91" s="116"/>
      <c r="L91" s="325">
        <f t="shared" si="54"/>
        <v>0</v>
      </c>
      <c r="M91" s="114"/>
      <c r="N91" s="331" t="e">
        <f t="shared" si="64"/>
        <v>#DIV/0!</v>
      </c>
      <c r="O91" s="115"/>
      <c r="P91" s="116"/>
      <c r="Q91" s="325">
        <f t="shared" si="55"/>
        <v>0</v>
      </c>
      <c r="R91" s="114"/>
      <c r="S91" s="324" t="e">
        <f t="shared" si="65"/>
        <v>#DIV/0!</v>
      </c>
      <c r="T91" s="115"/>
      <c r="U91" s="116"/>
      <c r="V91" s="325">
        <f t="shared" si="56"/>
        <v>0</v>
      </c>
      <c r="W91" s="114"/>
      <c r="X91" s="324" t="e">
        <f t="shared" si="66"/>
        <v>#DIV/0!</v>
      </c>
      <c r="Y91" s="115"/>
      <c r="Z91" s="116"/>
      <c r="AA91" s="325">
        <f t="shared" si="57"/>
        <v>0</v>
      </c>
      <c r="AB91" s="114"/>
      <c r="AC91" s="324" t="e">
        <f t="shared" si="67"/>
        <v>#DIV/0!</v>
      </c>
      <c r="AD91" s="115"/>
      <c r="AE91" s="116"/>
      <c r="AF91" s="325">
        <f t="shared" si="58"/>
        <v>0</v>
      </c>
      <c r="AG91" s="114"/>
      <c r="AH91" s="324" t="e">
        <f t="shared" si="68"/>
        <v>#DIV/0!</v>
      </c>
      <c r="AI91" s="115"/>
      <c r="AJ91" s="116"/>
      <c r="AK91" s="325">
        <f t="shared" si="59"/>
        <v>0</v>
      </c>
      <c r="AL91" s="114"/>
      <c r="AM91" s="324" t="e">
        <f t="shared" si="69"/>
        <v>#DIV/0!</v>
      </c>
      <c r="AN91" s="115"/>
      <c r="AO91" s="116"/>
      <c r="AP91" s="326">
        <f t="shared" si="60"/>
        <v>0</v>
      </c>
      <c r="AQ91" s="114"/>
      <c r="AR91" s="324" t="e">
        <f t="shared" si="70"/>
        <v>#DIV/0!</v>
      </c>
      <c r="AS91" s="115"/>
      <c r="AT91" s="116"/>
      <c r="AU91" s="326">
        <f t="shared" si="61"/>
        <v>0</v>
      </c>
      <c r="AV91" s="327">
        <f t="shared" si="40"/>
        <v>0</v>
      </c>
      <c r="AW91" s="328">
        <f t="shared" si="41"/>
        <v>0</v>
      </c>
      <c r="AX91" s="329">
        <f t="shared" si="42"/>
        <v>0</v>
      </c>
      <c r="AY91" s="330">
        <f t="shared" si="43"/>
        <v>0</v>
      </c>
    </row>
    <row r="92" spans="1:51" s="218" customFormat="1" hidden="1" x14ac:dyDescent="0.2">
      <c r="A92" s="458"/>
      <c r="B92" s="217"/>
      <c r="C92" s="114"/>
      <c r="D92" s="324" t="e">
        <f t="shared" si="62"/>
        <v>#DIV/0!</v>
      </c>
      <c r="E92" s="115"/>
      <c r="F92" s="116"/>
      <c r="G92" s="325">
        <f t="shared" si="53"/>
        <v>0</v>
      </c>
      <c r="H92" s="114"/>
      <c r="I92" s="324" t="e">
        <f t="shared" si="63"/>
        <v>#DIV/0!</v>
      </c>
      <c r="J92" s="115"/>
      <c r="K92" s="116"/>
      <c r="L92" s="325">
        <f t="shared" si="54"/>
        <v>0</v>
      </c>
      <c r="M92" s="114"/>
      <c r="N92" s="331" t="e">
        <f t="shared" si="64"/>
        <v>#DIV/0!</v>
      </c>
      <c r="O92" s="115"/>
      <c r="P92" s="116"/>
      <c r="Q92" s="325">
        <f t="shared" si="55"/>
        <v>0</v>
      </c>
      <c r="R92" s="114"/>
      <c r="S92" s="324" t="e">
        <f t="shared" si="65"/>
        <v>#DIV/0!</v>
      </c>
      <c r="T92" s="115"/>
      <c r="U92" s="116"/>
      <c r="V92" s="325">
        <f t="shared" si="56"/>
        <v>0</v>
      </c>
      <c r="W92" s="114"/>
      <c r="X92" s="324" t="e">
        <f t="shared" si="66"/>
        <v>#DIV/0!</v>
      </c>
      <c r="Y92" s="115"/>
      <c r="Z92" s="116"/>
      <c r="AA92" s="325">
        <f t="shared" si="57"/>
        <v>0</v>
      </c>
      <c r="AB92" s="114"/>
      <c r="AC92" s="324" t="e">
        <f t="shared" si="67"/>
        <v>#DIV/0!</v>
      </c>
      <c r="AD92" s="115"/>
      <c r="AE92" s="116"/>
      <c r="AF92" s="325">
        <f t="shared" si="58"/>
        <v>0</v>
      </c>
      <c r="AG92" s="114"/>
      <c r="AH92" s="324" t="e">
        <f t="shared" si="68"/>
        <v>#DIV/0!</v>
      </c>
      <c r="AI92" s="115"/>
      <c r="AJ92" s="116"/>
      <c r="AK92" s="325">
        <f t="shared" si="59"/>
        <v>0</v>
      </c>
      <c r="AL92" s="114"/>
      <c r="AM92" s="324" t="e">
        <f t="shared" si="69"/>
        <v>#DIV/0!</v>
      </c>
      <c r="AN92" s="115"/>
      <c r="AO92" s="116"/>
      <c r="AP92" s="326">
        <f t="shared" si="60"/>
        <v>0</v>
      </c>
      <c r="AQ92" s="114"/>
      <c r="AR92" s="324" t="e">
        <f t="shared" si="70"/>
        <v>#DIV/0!</v>
      </c>
      <c r="AS92" s="115"/>
      <c r="AT92" s="116"/>
      <c r="AU92" s="326">
        <f t="shared" si="61"/>
        <v>0</v>
      </c>
      <c r="AV92" s="327">
        <f t="shared" si="40"/>
        <v>0</v>
      </c>
      <c r="AW92" s="328">
        <f t="shared" si="41"/>
        <v>0</v>
      </c>
      <c r="AX92" s="329">
        <f t="shared" si="42"/>
        <v>0</v>
      </c>
      <c r="AY92" s="330">
        <f t="shared" si="43"/>
        <v>0</v>
      </c>
    </row>
    <row r="93" spans="1:51" s="218" customFormat="1" hidden="1" x14ac:dyDescent="0.2">
      <c r="A93" s="458"/>
      <c r="B93" s="217"/>
      <c r="C93" s="114"/>
      <c r="D93" s="324" t="e">
        <f t="shared" si="62"/>
        <v>#DIV/0!</v>
      </c>
      <c r="E93" s="115"/>
      <c r="F93" s="116"/>
      <c r="G93" s="325">
        <f t="shared" si="53"/>
        <v>0</v>
      </c>
      <c r="H93" s="114"/>
      <c r="I93" s="324" t="e">
        <f t="shared" si="63"/>
        <v>#DIV/0!</v>
      </c>
      <c r="J93" s="115"/>
      <c r="K93" s="116"/>
      <c r="L93" s="325">
        <f t="shared" si="54"/>
        <v>0</v>
      </c>
      <c r="M93" s="114"/>
      <c r="N93" s="331" t="e">
        <f t="shared" si="64"/>
        <v>#DIV/0!</v>
      </c>
      <c r="O93" s="115"/>
      <c r="P93" s="116"/>
      <c r="Q93" s="325">
        <f t="shared" si="55"/>
        <v>0</v>
      </c>
      <c r="R93" s="114"/>
      <c r="S93" s="324" t="e">
        <f t="shared" si="65"/>
        <v>#DIV/0!</v>
      </c>
      <c r="T93" s="115"/>
      <c r="U93" s="116"/>
      <c r="V93" s="325">
        <f t="shared" si="56"/>
        <v>0</v>
      </c>
      <c r="W93" s="114"/>
      <c r="X93" s="324" t="e">
        <f t="shared" si="66"/>
        <v>#DIV/0!</v>
      </c>
      <c r="Y93" s="115"/>
      <c r="Z93" s="116"/>
      <c r="AA93" s="325">
        <f t="shared" si="57"/>
        <v>0</v>
      </c>
      <c r="AB93" s="114"/>
      <c r="AC93" s="324" t="e">
        <f t="shared" si="67"/>
        <v>#DIV/0!</v>
      </c>
      <c r="AD93" s="115"/>
      <c r="AE93" s="116"/>
      <c r="AF93" s="325">
        <f t="shared" si="58"/>
        <v>0</v>
      </c>
      <c r="AG93" s="114"/>
      <c r="AH93" s="324" t="e">
        <f t="shared" si="68"/>
        <v>#DIV/0!</v>
      </c>
      <c r="AI93" s="115"/>
      <c r="AJ93" s="116"/>
      <c r="AK93" s="325">
        <f t="shared" si="59"/>
        <v>0</v>
      </c>
      <c r="AL93" s="114"/>
      <c r="AM93" s="324" t="e">
        <f t="shared" si="69"/>
        <v>#DIV/0!</v>
      </c>
      <c r="AN93" s="115"/>
      <c r="AO93" s="116"/>
      <c r="AP93" s="326">
        <f t="shared" si="60"/>
        <v>0</v>
      </c>
      <c r="AQ93" s="114"/>
      <c r="AR93" s="324" t="e">
        <f t="shared" si="70"/>
        <v>#DIV/0!</v>
      </c>
      <c r="AS93" s="115"/>
      <c r="AT93" s="116"/>
      <c r="AU93" s="326">
        <f t="shared" si="61"/>
        <v>0</v>
      </c>
      <c r="AV93" s="327">
        <f t="shared" si="40"/>
        <v>0</v>
      </c>
      <c r="AW93" s="328">
        <f t="shared" si="41"/>
        <v>0</v>
      </c>
      <c r="AX93" s="329">
        <f t="shared" si="42"/>
        <v>0</v>
      </c>
      <c r="AY93" s="330">
        <f t="shared" si="43"/>
        <v>0</v>
      </c>
    </row>
    <row r="94" spans="1:51" s="218" customFormat="1" hidden="1" x14ac:dyDescent="0.2">
      <c r="A94" s="458"/>
      <c r="B94" s="217"/>
      <c r="C94" s="114"/>
      <c r="D94" s="324" t="e">
        <f t="shared" si="62"/>
        <v>#DIV/0!</v>
      </c>
      <c r="E94" s="115"/>
      <c r="F94" s="116"/>
      <c r="G94" s="325">
        <f t="shared" si="53"/>
        <v>0</v>
      </c>
      <c r="H94" s="114"/>
      <c r="I94" s="324" t="e">
        <f t="shared" si="63"/>
        <v>#DIV/0!</v>
      </c>
      <c r="J94" s="115"/>
      <c r="K94" s="116"/>
      <c r="L94" s="325">
        <f t="shared" si="54"/>
        <v>0</v>
      </c>
      <c r="M94" s="114"/>
      <c r="N94" s="331" t="e">
        <f t="shared" si="64"/>
        <v>#DIV/0!</v>
      </c>
      <c r="O94" s="115"/>
      <c r="P94" s="116"/>
      <c r="Q94" s="325">
        <f t="shared" si="55"/>
        <v>0</v>
      </c>
      <c r="R94" s="114"/>
      <c r="S94" s="324" t="e">
        <f t="shared" si="65"/>
        <v>#DIV/0!</v>
      </c>
      <c r="T94" s="115"/>
      <c r="U94" s="116"/>
      <c r="V94" s="325">
        <f t="shared" si="56"/>
        <v>0</v>
      </c>
      <c r="W94" s="114"/>
      <c r="X94" s="324" t="e">
        <f t="shared" si="66"/>
        <v>#DIV/0!</v>
      </c>
      <c r="Y94" s="115"/>
      <c r="Z94" s="116"/>
      <c r="AA94" s="325">
        <f t="shared" si="57"/>
        <v>0</v>
      </c>
      <c r="AB94" s="114"/>
      <c r="AC94" s="324" t="e">
        <f t="shared" si="67"/>
        <v>#DIV/0!</v>
      </c>
      <c r="AD94" s="115"/>
      <c r="AE94" s="116"/>
      <c r="AF94" s="325">
        <f t="shared" si="58"/>
        <v>0</v>
      </c>
      <c r="AG94" s="114"/>
      <c r="AH94" s="324" t="e">
        <f t="shared" si="68"/>
        <v>#DIV/0!</v>
      </c>
      <c r="AI94" s="115"/>
      <c r="AJ94" s="116"/>
      <c r="AK94" s="325">
        <f t="shared" si="59"/>
        <v>0</v>
      </c>
      <c r="AL94" s="114"/>
      <c r="AM94" s="324" t="e">
        <f t="shared" si="69"/>
        <v>#DIV/0!</v>
      </c>
      <c r="AN94" s="115"/>
      <c r="AO94" s="116"/>
      <c r="AP94" s="326">
        <f t="shared" si="60"/>
        <v>0</v>
      </c>
      <c r="AQ94" s="114"/>
      <c r="AR94" s="324" t="e">
        <f t="shared" si="70"/>
        <v>#DIV/0!</v>
      </c>
      <c r="AS94" s="115"/>
      <c r="AT94" s="116"/>
      <c r="AU94" s="326">
        <f t="shared" si="61"/>
        <v>0</v>
      </c>
      <c r="AV94" s="327">
        <f t="shared" si="40"/>
        <v>0</v>
      </c>
      <c r="AW94" s="328">
        <f t="shared" si="41"/>
        <v>0</v>
      </c>
      <c r="AX94" s="329">
        <f t="shared" si="42"/>
        <v>0</v>
      </c>
      <c r="AY94" s="330">
        <f t="shared" si="43"/>
        <v>0</v>
      </c>
    </row>
    <row r="95" spans="1:51" s="218" customFormat="1" hidden="1" x14ac:dyDescent="0.2">
      <c r="A95" s="458"/>
      <c r="B95" s="217"/>
      <c r="C95" s="114"/>
      <c r="D95" s="324" t="e">
        <f t="shared" si="62"/>
        <v>#DIV/0!</v>
      </c>
      <c r="E95" s="115"/>
      <c r="F95" s="116"/>
      <c r="G95" s="325">
        <f t="shared" si="53"/>
        <v>0</v>
      </c>
      <c r="H95" s="114"/>
      <c r="I95" s="324" t="e">
        <f t="shared" si="63"/>
        <v>#DIV/0!</v>
      </c>
      <c r="J95" s="115"/>
      <c r="K95" s="116"/>
      <c r="L95" s="325">
        <f t="shared" si="54"/>
        <v>0</v>
      </c>
      <c r="M95" s="114"/>
      <c r="N95" s="331" t="e">
        <f t="shared" si="64"/>
        <v>#DIV/0!</v>
      </c>
      <c r="O95" s="115"/>
      <c r="P95" s="116"/>
      <c r="Q95" s="325">
        <f t="shared" si="55"/>
        <v>0</v>
      </c>
      <c r="R95" s="114"/>
      <c r="S95" s="324" t="e">
        <f t="shared" si="65"/>
        <v>#DIV/0!</v>
      </c>
      <c r="T95" s="115"/>
      <c r="U95" s="116"/>
      <c r="V95" s="325">
        <f t="shared" si="56"/>
        <v>0</v>
      </c>
      <c r="W95" s="114"/>
      <c r="X95" s="324" t="e">
        <f t="shared" si="66"/>
        <v>#DIV/0!</v>
      </c>
      <c r="Y95" s="115"/>
      <c r="Z95" s="116"/>
      <c r="AA95" s="325">
        <f t="shared" si="57"/>
        <v>0</v>
      </c>
      <c r="AB95" s="114"/>
      <c r="AC95" s="324" t="e">
        <f t="shared" si="67"/>
        <v>#DIV/0!</v>
      </c>
      <c r="AD95" s="115"/>
      <c r="AE95" s="116"/>
      <c r="AF95" s="325">
        <f t="shared" si="58"/>
        <v>0</v>
      </c>
      <c r="AG95" s="114"/>
      <c r="AH95" s="324" t="e">
        <f t="shared" si="68"/>
        <v>#DIV/0!</v>
      </c>
      <c r="AI95" s="115"/>
      <c r="AJ95" s="116"/>
      <c r="AK95" s="325">
        <f t="shared" si="59"/>
        <v>0</v>
      </c>
      <c r="AL95" s="114"/>
      <c r="AM95" s="324" t="e">
        <f t="shared" si="69"/>
        <v>#DIV/0!</v>
      </c>
      <c r="AN95" s="115"/>
      <c r="AO95" s="116"/>
      <c r="AP95" s="326">
        <f t="shared" si="60"/>
        <v>0</v>
      </c>
      <c r="AQ95" s="114"/>
      <c r="AR95" s="324" t="e">
        <f t="shared" si="70"/>
        <v>#DIV/0!</v>
      </c>
      <c r="AS95" s="115"/>
      <c r="AT95" s="116"/>
      <c r="AU95" s="326">
        <f t="shared" si="61"/>
        <v>0</v>
      </c>
      <c r="AV95" s="327">
        <f t="shared" si="40"/>
        <v>0</v>
      </c>
      <c r="AW95" s="328">
        <f t="shared" si="41"/>
        <v>0</v>
      </c>
      <c r="AX95" s="329">
        <f t="shared" si="42"/>
        <v>0</v>
      </c>
      <c r="AY95" s="330">
        <f t="shared" si="43"/>
        <v>0</v>
      </c>
    </row>
    <row r="96" spans="1:51" s="218" customFormat="1" hidden="1" x14ac:dyDescent="0.2">
      <c r="A96" s="458"/>
      <c r="B96" s="217"/>
      <c r="C96" s="114"/>
      <c r="D96" s="324" t="e">
        <f t="shared" si="62"/>
        <v>#DIV/0!</v>
      </c>
      <c r="E96" s="115"/>
      <c r="F96" s="116"/>
      <c r="G96" s="325">
        <f t="shared" si="53"/>
        <v>0</v>
      </c>
      <c r="H96" s="114"/>
      <c r="I96" s="324" t="e">
        <f t="shared" si="63"/>
        <v>#DIV/0!</v>
      </c>
      <c r="J96" s="115"/>
      <c r="K96" s="116"/>
      <c r="L96" s="325">
        <f t="shared" si="54"/>
        <v>0</v>
      </c>
      <c r="M96" s="114"/>
      <c r="N96" s="331" t="e">
        <f t="shared" si="64"/>
        <v>#DIV/0!</v>
      </c>
      <c r="O96" s="115"/>
      <c r="P96" s="116"/>
      <c r="Q96" s="325">
        <f t="shared" si="55"/>
        <v>0</v>
      </c>
      <c r="R96" s="114"/>
      <c r="S96" s="324" t="e">
        <f t="shared" si="65"/>
        <v>#DIV/0!</v>
      </c>
      <c r="T96" s="115"/>
      <c r="U96" s="116"/>
      <c r="V96" s="325">
        <f t="shared" si="56"/>
        <v>0</v>
      </c>
      <c r="W96" s="114"/>
      <c r="X96" s="324" t="e">
        <f t="shared" si="66"/>
        <v>#DIV/0!</v>
      </c>
      <c r="Y96" s="115"/>
      <c r="Z96" s="116"/>
      <c r="AA96" s="325">
        <f t="shared" si="57"/>
        <v>0</v>
      </c>
      <c r="AB96" s="114"/>
      <c r="AC96" s="324" t="e">
        <f t="shared" si="67"/>
        <v>#DIV/0!</v>
      </c>
      <c r="AD96" s="115"/>
      <c r="AE96" s="116"/>
      <c r="AF96" s="325">
        <f t="shared" si="58"/>
        <v>0</v>
      </c>
      <c r="AG96" s="114"/>
      <c r="AH96" s="324" t="e">
        <f t="shared" si="68"/>
        <v>#DIV/0!</v>
      </c>
      <c r="AI96" s="115"/>
      <c r="AJ96" s="116"/>
      <c r="AK96" s="325">
        <f t="shared" si="59"/>
        <v>0</v>
      </c>
      <c r="AL96" s="114"/>
      <c r="AM96" s="324" t="e">
        <f t="shared" si="69"/>
        <v>#DIV/0!</v>
      </c>
      <c r="AN96" s="115"/>
      <c r="AO96" s="116"/>
      <c r="AP96" s="326">
        <f t="shared" si="60"/>
        <v>0</v>
      </c>
      <c r="AQ96" s="114"/>
      <c r="AR96" s="324" t="e">
        <f t="shared" si="70"/>
        <v>#DIV/0!</v>
      </c>
      <c r="AS96" s="115"/>
      <c r="AT96" s="116"/>
      <c r="AU96" s="326">
        <f t="shared" si="61"/>
        <v>0</v>
      </c>
      <c r="AV96" s="327">
        <f t="shared" si="40"/>
        <v>0</v>
      </c>
      <c r="AW96" s="328">
        <f t="shared" si="41"/>
        <v>0</v>
      </c>
      <c r="AX96" s="329">
        <f t="shared" si="42"/>
        <v>0</v>
      </c>
      <c r="AY96" s="330">
        <f t="shared" si="43"/>
        <v>0</v>
      </c>
    </row>
    <row r="97" spans="1:51" s="218" customFormat="1" hidden="1" x14ac:dyDescent="0.2">
      <c r="A97" s="458"/>
      <c r="B97" s="217"/>
      <c r="C97" s="114"/>
      <c r="D97" s="324" t="e">
        <f t="shared" si="62"/>
        <v>#DIV/0!</v>
      </c>
      <c r="E97" s="115"/>
      <c r="F97" s="116"/>
      <c r="G97" s="325">
        <f t="shared" si="53"/>
        <v>0</v>
      </c>
      <c r="H97" s="114"/>
      <c r="I97" s="324" t="e">
        <f t="shared" si="63"/>
        <v>#DIV/0!</v>
      </c>
      <c r="J97" s="115"/>
      <c r="K97" s="116"/>
      <c r="L97" s="325">
        <f t="shared" si="54"/>
        <v>0</v>
      </c>
      <c r="M97" s="114"/>
      <c r="N97" s="331" t="e">
        <f t="shared" si="64"/>
        <v>#DIV/0!</v>
      </c>
      <c r="O97" s="115"/>
      <c r="P97" s="116"/>
      <c r="Q97" s="325">
        <f t="shared" si="55"/>
        <v>0</v>
      </c>
      <c r="R97" s="114"/>
      <c r="S97" s="324" t="e">
        <f t="shared" si="65"/>
        <v>#DIV/0!</v>
      </c>
      <c r="T97" s="115"/>
      <c r="U97" s="116"/>
      <c r="V97" s="325">
        <f t="shared" si="56"/>
        <v>0</v>
      </c>
      <c r="W97" s="114"/>
      <c r="X97" s="324" t="e">
        <f t="shared" si="66"/>
        <v>#DIV/0!</v>
      </c>
      <c r="Y97" s="115"/>
      <c r="Z97" s="116"/>
      <c r="AA97" s="325">
        <f t="shared" si="57"/>
        <v>0</v>
      </c>
      <c r="AB97" s="114"/>
      <c r="AC97" s="324" t="e">
        <f t="shared" si="67"/>
        <v>#DIV/0!</v>
      </c>
      <c r="AD97" s="115"/>
      <c r="AE97" s="116"/>
      <c r="AF97" s="325">
        <f t="shared" si="58"/>
        <v>0</v>
      </c>
      <c r="AG97" s="114"/>
      <c r="AH97" s="324" t="e">
        <f t="shared" si="68"/>
        <v>#DIV/0!</v>
      </c>
      <c r="AI97" s="115"/>
      <c r="AJ97" s="116"/>
      <c r="AK97" s="325">
        <f t="shared" si="59"/>
        <v>0</v>
      </c>
      <c r="AL97" s="114"/>
      <c r="AM97" s="324" t="e">
        <f t="shared" si="69"/>
        <v>#DIV/0!</v>
      </c>
      <c r="AN97" s="115"/>
      <c r="AO97" s="116"/>
      <c r="AP97" s="326">
        <f t="shared" si="60"/>
        <v>0</v>
      </c>
      <c r="AQ97" s="114"/>
      <c r="AR97" s="324" t="e">
        <f t="shared" si="70"/>
        <v>#DIV/0!</v>
      </c>
      <c r="AS97" s="115"/>
      <c r="AT97" s="116"/>
      <c r="AU97" s="326">
        <f t="shared" si="61"/>
        <v>0</v>
      </c>
      <c r="AV97" s="327">
        <f t="shared" si="40"/>
        <v>0</v>
      </c>
      <c r="AW97" s="328">
        <f t="shared" si="41"/>
        <v>0</v>
      </c>
      <c r="AX97" s="329">
        <f t="shared" si="42"/>
        <v>0</v>
      </c>
      <c r="AY97" s="330">
        <f t="shared" si="43"/>
        <v>0</v>
      </c>
    </row>
    <row r="98" spans="1:51" s="218" customFormat="1" hidden="1" x14ac:dyDescent="0.2">
      <c r="A98" s="458"/>
      <c r="B98" s="217"/>
      <c r="C98" s="114"/>
      <c r="D98" s="324" t="e">
        <f t="shared" si="62"/>
        <v>#DIV/0!</v>
      </c>
      <c r="E98" s="115"/>
      <c r="F98" s="116"/>
      <c r="G98" s="325">
        <f t="shared" si="53"/>
        <v>0</v>
      </c>
      <c r="H98" s="114"/>
      <c r="I98" s="324" t="e">
        <f t="shared" si="63"/>
        <v>#DIV/0!</v>
      </c>
      <c r="J98" s="115"/>
      <c r="K98" s="116"/>
      <c r="L98" s="325">
        <f t="shared" si="54"/>
        <v>0</v>
      </c>
      <c r="M98" s="114"/>
      <c r="N98" s="331" t="e">
        <f t="shared" si="64"/>
        <v>#DIV/0!</v>
      </c>
      <c r="O98" s="115"/>
      <c r="P98" s="116"/>
      <c r="Q98" s="325">
        <f t="shared" si="55"/>
        <v>0</v>
      </c>
      <c r="R98" s="114"/>
      <c r="S98" s="324" t="e">
        <f t="shared" si="65"/>
        <v>#DIV/0!</v>
      </c>
      <c r="T98" s="115"/>
      <c r="U98" s="116"/>
      <c r="V98" s="325">
        <f t="shared" si="56"/>
        <v>0</v>
      </c>
      <c r="W98" s="114"/>
      <c r="X98" s="324" t="e">
        <f t="shared" si="66"/>
        <v>#DIV/0!</v>
      </c>
      <c r="Y98" s="115"/>
      <c r="Z98" s="116"/>
      <c r="AA98" s="325">
        <f t="shared" si="57"/>
        <v>0</v>
      </c>
      <c r="AB98" s="114"/>
      <c r="AC98" s="324" t="e">
        <f t="shared" si="67"/>
        <v>#DIV/0!</v>
      </c>
      <c r="AD98" s="115"/>
      <c r="AE98" s="116"/>
      <c r="AF98" s="325">
        <f t="shared" si="58"/>
        <v>0</v>
      </c>
      <c r="AG98" s="114"/>
      <c r="AH98" s="324" t="e">
        <f t="shared" si="68"/>
        <v>#DIV/0!</v>
      </c>
      <c r="AI98" s="115"/>
      <c r="AJ98" s="116"/>
      <c r="AK98" s="325">
        <f t="shared" si="59"/>
        <v>0</v>
      </c>
      <c r="AL98" s="114"/>
      <c r="AM98" s="324" t="e">
        <f t="shared" si="69"/>
        <v>#DIV/0!</v>
      </c>
      <c r="AN98" s="115"/>
      <c r="AO98" s="116"/>
      <c r="AP98" s="326">
        <f t="shared" si="60"/>
        <v>0</v>
      </c>
      <c r="AQ98" s="114"/>
      <c r="AR98" s="324" t="e">
        <f t="shared" si="70"/>
        <v>#DIV/0!</v>
      </c>
      <c r="AS98" s="115"/>
      <c r="AT98" s="116"/>
      <c r="AU98" s="326">
        <f t="shared" si="61"/>
        <v>0</v>
      </c>
      <c r="AV98" s="327">
        <f t="shared" si="40"/>
        <v>0</v>
      </c>
      <c r="AW98" s="328">
        <f t="shared" si="41"/>
        <v>0</v>
      </c>
      <c r="AX98" s="329">
        <f t="shared" si="42"/>
        <v>0</v>
      </c>
      <c r="AY98" s="330">
        <f t="shared" si="43"/>
        <v>0</v>
      </c>
    </row>
    <row r="99" spans="1:51" s="218" customFormat="1" hidden="1" x14ac:dyDescent="0.2">
      <c r="A99" s="458"/>
      <c r="B99" s="217"/>
      <c r="C99" s="114"/>
      <c r="D99" s="324" t="e">
        <f t="shared" si="62"/>
        <v>#DIV/0!</v>
      </c>
      <c r="E99" s="115"/>
      <c r="F99" s="116"/>
      <c r="G99" s="325">
        <f t="shared" si="53"/>
        <v>0</v>
      </c>
      <c r="H99" s="114"/>
      <c r="I99" s="324" t="e">
        <f t="shared" si="63"/>
        <v>#DIV/0!</v>
      </c>
      <c r="J99" s="115"/>
      <c r="K99" s="116"/>
      <c r="L99" s="325">
        <f t="shared" si="54"/>
        <v>0</v>
      </c>
      <c r="M99" s="114"/>
      <c r="N99" s="331" t="e">
        <f t="shared" si="64"/>
        <v>#DIV/0!</v>
      </c>
      <c r="O99" s="115"/>
      <c r="P99" s="116"/>
      <c r="Q99" s="325">
        <f t="shared" si="55"/>
        <v>0</v>
      </c>
      <c r="R99" s="114"/>
      <c r="S99" s="324" t="e">
        <f t="shared" si="65"/>
        <v>#DIV/0!</v>
      </c>
      <c r="T99" s="115"/>
      <c r="U99" s="116"/>
      <c r="V99" s="325">
        <f t="shared" si="56"/>
        <v>0</v>
      </c>
      <c r="W99" s="114"/>
      <c r="X99" s="324" t="e">
        <f t="shared" si="66"/>
        <v>#DIV/0!</v>
      </c>
      <c r="Y99" s="115"/>
      <c r="Z99" s="116"/>
      <c r="AA99" s="325">
        <f t="shared" si="57"/>
        <v>0</v>
      </c>
      <c r="AB99" s="114"/>
      <c r="AC99" s="324" t="e">
        <f t="shared" si="67"/>
        <v>#DIV/0!</v>
      </c>
      <c r="AD99" s="115"/>
      <c r="AE99" s="116"/>
      <c r="AF99" s="325">
        <f t="shared" si="58"/>
        <v>0</v>
      </c>
      <c r="AG99" s="114"/>
      <c r="AH99" s="324" t="e">
        <f t="shared" si="68"/>
        <v>#DIV/0!</v>
      </c>
      <c r="AI99" s="115"/>
      <c r="AJ99" s="116"/>
      <c r="AK99" s="325">
        <f t="shared" si="59"/>
        <v>0</v>
      </c>
      <c r="AL99" s="114"/>
      <c r="AM99" s="324" t="e">
        <f t="shared" si="69"/>
        <v>#DIV/0!</v>
      </c>
      <c r="AN99" s="115"/>
      <c r="AO99" s="116"/>
      <c r="AP99" s="326">
        <f t="shared" si="60"/>
        <v>0</v>
      </c>
      <c r="AQ99" s="114"/>
      <c r="AR99" s="324" t="e">
        <f t="shared" si="70"/>
        <v>#DIV/0!</v>
      </c>
      <c r="AS99" s="115"/>
      <c r="AT99" s="116"/>
      <c r="AU99" s="326">
        <f t="shared" si="61"/>
        <v>0</v>
      </c>
      <c r="AV99" s="327">
        <f t="shared" si="40"/>
        <v>0</v>
      </c>
      <c r="AW99" s="328">
        <f t="shared" si="41"/>
        <v>0</v>
      </c>
      <c r="AX99" s="329">
        <f t="shared" si="42"/>
        <v>0</v>
      </c>
      <c r="AY99" s="330">
        <f t="shared" si="43"/>
        <v>0</v>
      </c>
    </row>
    <row r="100" spans="1:51" s="218" customFormat="1" hidden="1" x14ac:dyDescent="0.2">
      <c r="A100" s="458"/>
      <c r="B100" s="217"/>
      <c r="C100" s="114"/>
      <c r="D100" s="324" t="e">
        <f t="shared" si="62"/>
        <v>#DIV/0!</v>
      </c>
      <c r="E100" s="115"/>
      <c r="F100" s="116"/>
      <c r="G100" s="325">
        <f t="shared" si="53"/>
        <v>0</v>
      </c>
      <c r="H100" s="114"/>
      <c r="I100" s="324" t="e">
        <f t="shared" si="63"/>
        <v>#DIV/0!</v>
      </c>
      <c r="J100" s="115"/>
      <c r="K100" s="116"/>
      <c r="L100" s="325">
        <f t="shared" si="54"/>
        <v>0</v>
      </c>
      <c r="M100" s="114"/>
      <c r="N100" s="331" t="e">
        <f t="shared" si="64"/>
        <v>#DIV/0!</v>
      </c>
      <c r="O100" s="115"/>
      <c r="P100" s="116"/>
      <c r="Q100" s="325">
        <f t="shared" si="55"/>
        <v>0</v>
      </c>
      <c r="R100" s="114"/>
      <c r="S100" s="324" t="e">
        <f t="shared" si="65"/>
        <v>#DIV/0!</v>
      </c>
      <c r="T100" s="115"/>
      <c r="U100" s="116"/>
      <c r="V100" s="325">
        <f t="shared" si="56"/>
        <v>0</v>
      </c>
      <c r="W100" s="114"/>
      <c r="X100" s="324" t="e">
        <f t="shared" si="66"/>
        <v>#DIV/0!</v>
      </c>
      <c r="Y100" s="115"/>
      <c r="Z100" s="116"/>
      <c r="AA100" s="325">
        <f t="shared" si="57"/>
        <v>0</v>
      </c>
      <c r="AB100" s="114"/>
      <c r="AC100" s="324" t="e">
        <f t="shared" si="67"/>
        <v>#DIV/0!</v>
      </c>
      <c r="AD100" s="115"/>
      <c r="AE100" s="116"/>
      <c r="AF100" s="325">
        <f t="shared" si="58"/>
        <v>0</v>
      </c>
      <c r="AG100" s="114"/>
      <c r="AH100" s="324" t="e">
        <f t="shared" si="68"/>
        <v>#DIV/0!</v>
      </c>
      <c r="AI100" s="115"/>
      <c r="AJ100" s="116"/>
      <c r="AK100" s="325">
        <f t="shared" si="59"/>
        <v>0</v>
      </c>
      <c r="AL100" s="114"/>
      <c r="AM100" s="324" t="e">
        <f t="shared" si="69"/>
        <v>#DIV/0!</v>
      </c>
      <c r="AN100" s="115"/>
      <c r="AO100" s="116"/>
      <c r="AP100" s="326">
        <f t="shared" si="60"/>
        <v>0</v>
      </c>
      <c r="AQ100" s="114"/>
      <c r="AR100" s="324" t="e">
        <f t="shared" si="70"/>
        <v>#DIV/0!</v>
      </c>
      <c r="AS100" s="115"/>
      <c r="AT100" s="116"/>
      <c r="AU100" s="326">
        <f t="shared" si="61"/>
        <v>0</v>
      </c>
      <c r="AV100" s="327">
        <f t="shared" si="40"/>
        <v>0</v>
      </c>
      <c r="AW100" s="328">
        <f t="shared" si="41"/>
        <v>0</v>
      </c>
      <c r="AX100" s="329">
        <f t="shared" si="42"/>
        <v>0</v>
      </c>
      <c r="AY100" s="330">
        <f t="shared" si="43"/>
        <v>0</v>
      </c>
    </row>
    <row r="101" spans="1:51" s="218" customFormat="1" hidden="1" x14ac:dyDescent="0.2">
      <c r="A101" s="458"/>
      <c r="B101" s="217"/>
      <c r="C101" s="114"/>
      <c r="D101" s="324" t="e">
        <f t="shared" si="62"/>
        <v>#DIV/0!</v>
      </c>
      <c r="E101" s="115"/>
      <c r="F101" s="116"/>
      <c r="G101" s="325">
        <f t="shared" si="53"/>
        <v>0</v>
      </c>
      <c r="H101" s="114"/>
      <c r="I101" s="324" t="e">
        <f t="shared" si="63"/>
        <v>#DIV/0!</v>
      </c>
      <c r="J101" s="115"/>
      <c r="K101" s="116"/>
      <c r="L101" s="325">
        <f t="shared" si="54"/>
        <v>0</v>
      </c>
      <c r="M101" s="114"/>
      <c r="N101" s="331" t="e">
        <f t="shared" si="64"/>
        <v>#DIV/0!</v>
      </c>
      <c r="O101" s="115"/>
      <c r="P101" s="116"/>
      <c r="Q101" s="325">
        <f t="shared" si="55"/>
        <v>0</v>
      </c>
      <c r="R101" s="114"/>
      <c r="S101" s="324" t="e">
        <f t="shared" si="65"/>
        <v>#DIV/0!</v>
      </c>
      <c r="T101" s="115"/>
      <c r="U101" s="116"/>
      <c r="V101" s="325">
        <f t="shared" si="56"/>
        <v>0</v>
      </c>
      <c r="W101" s="114"/>
      <c r="X101" s="324" t="e">
        <f t="shared" si="66"/>
        <v>#DIV/0!</v>
      </c>
      <c r="Y101" s="115"/>
      <c r="Z101" s="116"/>
      <c r="AA101" s="325">
        <f t="shared" si="57"/>
        <v>0</v>
      </c>
      <c r="AB101" s="114"/>
      <c r="AC101" s="324" t="e">
        <f t="shared" si="67"/>
        <v>#DIV/0!</v>
      </c>
      <c r="AD101" s="115"/>
      <c r="AE101" s="116"/>
      <c r="AF101" s="325">
        <f t="shared" si="58"/>
        <v>0</v>
      </c>
      <c r="AG101" s="114"/>
      <c r="AH101" s="324" t="e">
        <f t="shared" si="68"/>
        <v>#DIV/0!</v>
      </c>
      <c r="AI101" s="115"/>
      <c r="AJ101" s="116"/>
      <c r="AK101" s="325">
        <f t="shared" si="59"/>
        <v>0</v>
      </c>
      <c r="AL101" s="114"/>
      <c r="AM101" s="324" t="e">
        <f t="shared" si="69"/>
        <v>#DIV/0!</v>
      </c>
      <c r="AN101" s="115"/>
      <c r="AO101" s="116"/>
      <c r="AP101" s="326">
        <f t="shared" si="60"/>
        <v>0</v>
      </c>
      <c r="AQ101" s="114"/>
      <c r="AR101" s="324" t="e">
        <f t="shared" si="70"/>
        <v>#DIV/0!</v>
      </c>
      <c r="AS101" s="115"/>
      <c r="AT101" s="116"/>
      <c r="AU101" s="326">
        <f t="shared" si="61"/>
        <v>0</v>
      </c>
      <c r="AV101" s="327">
        <f t="shared" si="40"/>
        <v>0</v>
      </c>
      <c r="AW101" s="328">
        <f t="shared" si="41"/>
        <v>0</v>
      </c>
      <c r="AX101" s="329">
        <f t="shared" si="42"/>
        <v>0</v>
      </c>
      <c r="AY101" s="330">
        <f t="shared" si="43"/>
        <v>0</v>
      </c>
    </row>
    <row r="102" spans="1:51" s="218" customFormat="1" hidden="1" x14ac:dyDescent="0.2">
      <c r="A102" s="458"/>
      <c r="B102" s="217"/>
      <c r="C102" s="114"/>
      <c r="D102" s="324" t="e">
        <f t="shared" si="62"/>
        <v>#DIV/0!</v>
      </c>
      <c r="E102" s="115"/>
      <c r="F102" s="116"/>
      <c r="G102" s="325">
        <f t="shared" si="53"/>
        <v>0</v>
      </c>
      <c r="H102" s="114"/>
      <c r="I102" s="324" t="e">
        <f t="shared" si="63"/>
        <v>#DIV/0!</v>
      </c>
      <c r="J102" s="115"/>
      <c r="K102" s="116"/>
      <c r="L102" s="325">
        <f t="shared" si="54"/>
        <v>0</v>
      </c>
      <c r="M102" s="114"/>
      <c r="N102" s="331" t="e">
        <f t="shared" si="64"/>
        <v>#DIV/0!</v>
      </c>
      <c r="O102" s="115"/>
      <c r="P102" s="116"/>
      <c r="Q102" s="325">
        <f t="shared" si="55"/>
        <v>0</v>
      </c>
      <c r="R102" s="114"/>
      <c r="S102" s="324" t="e">
        <f t="shared" si="65"/>
        <v>#DIV/0!</v>
      </c>
      <c r="T102" s="115"/>
      <c r="U102" s="116"/>
      <c r="V102" s="325">
        <f t="shared" si="56"/>
        <v>0</v>
      </c>
      <c r="W102" s="114"/>
      <c r="X102" s="324" t="e">
        <f t="shared" si="66"/>
        <v>#DIV/0!</v>
      </c>
      <c r="Y102" s="115"/>
      <c r="Z102" s="116"/>
      <c r="AA102" s="325">
        <f t="shared" si="57"/>
        <v>0</v>
      </c>
      <c r="AB102" s="114"/>
      <c r="AC102" s="324" t="e">
        <f t="shared" si="67"/>
        <v>#DIV/0!</v>
      </c>
      <c r="AD102" s="115"/>
      <c r="AE102" s="116"/>
      <c r="AF102" s="325">
        <f t="shared" si="58"/>
        <v>0</v>
      </c>
      <c r="AG102" s="114"/>
      <c r="AH102" s="324" t="e">
        <f t="shared" si="68"/>
        <v>#DIV/0!</v>
      </c>
      <c r="AI102" s="115"/>
      <c r="AJ102" s="116"/>
      <c r="AK102" s="325">
        <f t="shared" si="59"/>
        <v>0</v>
      </c>
      <c r="AL102" s="114"/>
      <c r="AM102" s="324" t="e">
        <f t="shared" si="69"/>
        <v>#DIV/0!</v>
      </c>
      <c r="AN102" s="115"/>
      <c r="AO102" s="116"/>
      <c r="AP102" s="326">
        <f t="shared" si="60"/>
        <v>0</v>
      </c>
      <c r="AQ102" s="114"/>
      <c r="AR102" s="324" t="e">
        <f t="shared" si="70"/>
        <v>#DIV/0!</v>
      </c>
      <c r="AS102" s="115"/>
      <c r="AT102" s="116"/>
      <c r="AU102" s="326">
        <f t="shared" si="61"/>
        <v>0</v>
      </c>
      <c r="AV102" s="327">
        <f t="shared" ref="AV102:AV165" si="71">SUM(C102,H102,M102,R102,W102,AB102,AG102,AL102,AQ102)</f>
        <v>0</v>
      </c>
      <c r="AW102" s="328">
        <f t="shared" ref="AW102:AW165" si="72">E102+J102+O102+T102+Y102+AD102+AI102+AN102+AS102</f>
        <v>0</v>
      </c>
      <c r="AX102" s="329">
        <f t="shared" ref="AX102:AX165" si="73">F102+K102+P102+U102+Z102+AE102+AJ102+AO102+AT102</f>
        <v>0</v>
      </c>
      <c r="AY102" s="330">
        <f t="shared" ref="AY102:AY165" si="74">+AW102+AX102</f>
        <v>0</v>
      </c>
    </row>
    <row r="103" spans="1:51" s="218" customFormat="1" hidden="1" x14ac:dyDescent="0.2">
      <c r="A103" s="458"/>
      <c r="B103" s="217"/>
      <c r="C103" s="114"/>
      <c r="D103" s="324" t="e">
        <f t="shared" si="62"/>
        <v>#DIV/0!</v>
      </c>
      <c r="E103" s="115"/>
      <c r="F103" s="116"/>
      <c r="G103" s="325">
        <f t="shared" si="53"/>
        <v>0</v>
      </c>
      <c r="H103" s="114"/>
      <c r="I103" s="324" t="e">
        <f t="shared" si="63"/>
        <v>#DIV/0!</v>
      </c>
      <c r="J103" s="115"/>
      <c r="K103" s="116"/>
      <c r="L103" s="325">
        <f t="shared" si="54"/>
        <v>0</v>
      </c>
      <c r="M103" s="114"/>
      <c r="N103" s="331" t="e">
        <f t="shared" si="64"/>
        <v>#DIV/0!</v>
      </c>
      <c r="O103" s="115"/>
      <c r="P103" s="116"/>
      <c r="Q103" s="325">
        <f t="shared" si="55"/>
        <v>0</v>
      </c>
      <c r="R103" s="114"/>
      <c r="S103" s="324" t="e">
        <f t="shared" si="65"/>
        <v>#DIV/0!</v>
      </c>
      <c r="T103" s="115"/>
      <c r="U103" s="116"/>
      <c r="V103" s="325">
        <f t="shared" si="56"/>
        <v>0</v>
      </c>
      <c r="W103" s="114"/>
      <c r="X103" s="324" t="e">
        <f t="shared" si="66"/>
        <v>#DIV/0!</v>
      </c>
      <c r="Y103" s="115"/>
      <c r="Z103" s="116"/>
      <c r="AA103" s="325">
        <f t="shared" si="57"/>
        <v>0</v>
      </c>
      <c r="AB103" s="114"/>
      <c r="AC103" s="324" t="e">
        <f t="shared" si="67"/>
        <v>#DIV/0!</v>
      </c>
      <c r="AD103" s="115"/>
      <c r="AE103" s="116"/>
      <c r="AF103" s="325">
        <f t="shared" si="58"/>
        <v>0</v>
      </c>
      <c r="AG103" s="114"/>
      <c r="AH103" s="324" t="e">
        <f t="shared" si="68"/>
        <v>#DIV/0!</v>
      </c>
      <c r="AI103" s="115"/>
      <c r="AJ103" s="116"/>
      <c r="AK103" s="325">
        <f t="shared" si="59"/>
        <v>0</v>
      </c>
      <c r="AL103" s="114"/>
      <c r="AM103" s="324" t="e">
        <f t="shared" si="69"/>
        <v>#DIV/0!</v>
      </c>
      <c r="AN103" s="115"/>
      <c r="AO103" s="116"/>
      <c r="AP103" s="326">
        <f t="shared" si="60"/>
        <v>0</v>
      </c>
      <c r="AQ103" s="114"/>
      <c r="AR103" s="324" t="e">
        <f t="shared" si="70"/>
        <v>#DIV/0!</v>
      </c>
      <c r="AS103" s="115"/>
      <c r="AT103" s="116"/>
      <c r="AU103" s="326">
        <f t="shared" si="61"/>
        <v>0</v>
      </c>
      <c r="AV103" s="327">
        <f t="shared" si="71"/>
        <v>0</v>
      </c>
      <c r="AW103" s="328">
        <f t="shared" si="72"/>
        <v>0</v>
      </c>
      <c r="AX103" s="329">
        <f t="shared" si="73"/>
        <v>0</v>
      </c>
      <c r="AY103" s="330">
        <f t="shared" si="74"/>
        <v>0</v>
      </c>
    </row>
    <row r="104" spans="1:51" s="218" customFormat="1" hidden="1" x14ac:dyDescent="0.2">
      <c r="A104" s="458"/>
      <c r="B104" s="217"/>
      <c r="C104" s="114"/>
      <c r="D104" s="324" t="e">
        <f t="shared" si="62"/>
        <v>#DIV/0!</v>
      </c>
      <c r="E104" s="115"/>
      <c r="F104" s="116"/>
      <c r="G104" s="325">
        <f t="shared" si="53"/>
        <v>0</v>
      </c>
      <c r="H104" s="114"/>
      <c r="I104" s="324" t="e">
        <f t="shared" si="63"/>
        <v>#DIV/0!</v>
      </c>
      <c r="J104" s="115"/>
      <c r="K104" s="116"/>
      <c r="L104" s="325">
        <f t="shared" si="54"/>
        <v>0</v>
      </c>
      <c r="M104" s="114"/>
      <c r="N104" s="331" t="e">
        <f t="shared" si="64"/>
        <v>#DIV/0!</v>
      </c>
      <c r="O104" s="115"/>
      <c r="P104" s="116"/>
      <c r="Q104" s="325">
        <f t="shared" si="55"/>
        <v>0</v>
      </c>
      <c r="R104" s="114"/>
      <c r="S104" s="324" t="e">
        <f t="shared" si="65"/>
        <v>#DIV/0!</v>
      </c>
      <c r="T104" s="115"/>
      <c r="U104" s="116"/>
      <c r="V104" s="325">
        <f t="shared" si="56"/>
        <v>0</v>
      </c>
      <c r="W104" s="114"/>
      <c r="X104" s="324" t="e">
        <f t="shared" si="66"/>
        <v>#DIV/0!</v>
      </c>
      <c r="Y104" s="115"/>
      <c r="Z104" s="116"/>
      <c r="AA104" s="325">
        <f t="shared" si="57"/>
        <v>0</v>
      </c>
      <c r="AB104" s="114"/>
      <c r="AC104" s="324" t="e">
        <f t="shared" si="67"/>
        <v>#DIV/0!</v>
      </c>
      <c r="AD104" s="115"/>
      <c r="AE104" s="116"/>
      <c r="AF104" s="325">
        <f t="shared" si="58"/>
        <v>0</v>
      </c>
      <c r="AG104" s="114"/>
      <c r="AH104" s="324" t="e">
        <f t="shared" si="68"/>
        <v>#DIV/0!</v>
      </c>
      <c r="AI104" s="115"/>
      <c r="AJ104" s="116"/>
      <c r="AK104" s="325">
        <f t="shared" si="59"/>
        <v>0</v>
      </c>
      <c r="AL104" s="114"/>
      <c r="AM104" s="324" t="e">
        <f t="shared" si="69"/>
        <v>#DIV/0!</v>
      </c>
      <c r="AN104" s="115"/>
      <c r="AO104" s="116"/>
      <c r="AP104" s="326">
        <f t="shared" si="60"/>
        <v>0</v>
      </c>
      <c r="AQ104" s="114"/>
      <c r="AR104" s="324" t="e">
        <f t="shared" si="70"/>
        <v>#DIV/0!</v>
      </c>
      <c r="AS104" s="115"/>
      <c r="AT104" s="116"/>
      <c r="AU104" s="326">
        <f t="shared" si="61"/>
        <v>0</v>
      </c>
      <c r="AV104" s="327">
        <f t="shared" si="71"/>
        <v>0</v>
      </c>
      <c r="AW104" s="328">
        <f t="shared" si="72"/>
        <v>0</v>
      </c>
      <c r="AX104" s="329">
        <f t="shared" si="73"/>
        <v>0</v>
      </c>
      <c r="AY104" s="330">
        <f t="shared" si="74"/>
        <v>0</v>
      </c>
    </row>
    <row r="105" spans="1:51" s="218" customFormat="1" hidden="1" x14ac:dyDescent="0.2">
      <c r="A105" s="458"/>
      <c r="B105" s="217"/>
      <c r="C105" s="114"/>
      <c r="D105" s="324" t="e">
        <f t="shared" si="62"/>
        <v>#DIV/0!</v>
      </c>
      <c r="E105" s="115"/>
      <c r="F105" s="116"/>
      <c r="G105" s="325">
        <f t="shared" si="53"/>
        <v>0</v>
      </c>
      <c r="H105" s="114"/>
      <c r="I105" s="324" t="e">
        <f t="shared" si="63"/>
        <v>#DIV/0!</v>
      </c>
      <c r="J105" s="115"/>
      <c r="K105" s="116"/>
      <c r="L105" s="325">
        <f t="shared" si="54"/>
        <v>0</v>
      </c>
      <c r="M105" s="114"/>
      <c r="N105" s="331" t="e">
        <f t="shared" si="64"/>
        <v>#DIV/0!</v>
      </c>
      <c r="O105" s="115"/>
      <c r="P105" s="116"/>
      <c r="Q105" s="325">
        <f t="shared" si="55"/>
        <v>0</v>
      </c>
      <c r="R105" s="114"/>
      <c r="S105" s="324" t="e">
        <f t="shared" si="65"/>
        <v>#DIV/0!</v>
      </c>
      <c r="T105" s="115"/>
      <c r="U105" s="116"/>
      <c r="V105" s="325">
        <f t="shared" si="56"/>
        <v>0</v>
      </c>
      <c r="W105" s="114"/>
      <c r="X105" s="324" t="e">
        <f t="shared" si="66"/>
        <v>#DIV/0!</v>
      </c>
      <c r="Y105" s="115"/>
      <c r="Z105" s="116"/>
      <c r="AA105" s="325">
        <f t="shared" si="57"/>
        <v>0</v>
      </c>
      <c r="AB105" s="114"/>
      <c r="AC105" s="324" t="e">
        <f t="shared" si="67"/>
        <v>#DIV/0!</v>
      </c>
      <c r="AD105" s="115"/>
      <c r="AE105" s="116"/>
      <c r="AF105" s="325">
        <f t="shared" si="58"/>
        <v>0</v>
      </c>
      <c r="AG105" s="114"/>
      <c r="AH105" s="324" t="e">
        <f t="shared" si="68"/>
        <v>#DIV/0!</v>
      </c>
      <c r="AI105" s="115"/>
      <c r="AJ105" s="116"/>
      <c r="AK105" s="325">
        <f t="shared" si="59"/>
        <v>0</v>
      </c>
      <c r="AL105" s="114"/>
      <c r="AM105" s="324" t="e">
        <f t="shared" si="69"/>
        <v>#DIV/0!</v>
      </c>
      <c r="AN105" s="115"/>
      <c r="AO105" s="116"/>
      <c r="AP105" s="326">
        <f t="shared" si="60"/>
        <v>0</v>
      </c>
      <c r="AQ105" s="114"/>
      <c r="AR105" s="324" t="e">
        <f t="shared" si="70"/>
        <v>#DIV/0!</v>
      </c>
      <c r="AS105" s="115"/>
      <c r="AT105" s="116"/>
      <c r="AU105" s="326">
        <f t="shared" si="61"/>
        <v>0</v>
      </c>
      <c r="AV105" s="327">
        <f t="shared" si="71"/>
        <v>0</v>
      </c>
      <c r="AW105" s="328">
        <f t="shared" si="72"/>
        <v>0</v>
      </c>
      <c r="AX105" s="329">
        <f t="shared" si="73"/>
        <v>0</v>
      </c>
      <c r="AY105" s="330">
        <f t="shared" si="74"/>
        <v>0</v>
      </c>
    </row>
    <row r="106" spans="1:51" s="218" customFormat="1" hidden="1" x14ac:dyDescent="0.2">
      <c r="A106" s="458"/>
      <c r="B106" s="217"/>
      <c r="C106" s="114"/>
      <c r="D106" s="324" t="e">
        <f t="shared" si="62"/>
        <v>#DIV/0!</v>
      </c>
      <c r="E106" s="115"/>
      <c r="F106" s="116"/>
      <c r="G106" s="325">
        <f t="shared" si="53"/>
        <v>0</v>
      </c>
      <c r="H106" s="114"/>
      <c r="I106" s="324" t="e">
        <f t="shared" si="63"/>
        <v>#DIV/0!</v>
      </c>
      <c r="J106" s="115"/>
      <c r="K106" s="116"/>
      <c r="L106" s="325">
        <f t="shared" si="54"/>
        <v>0</v>
      </c>
      <c r="M106" s="114"/>
      <c r="N106" s="331" t="e">
        <f t="shared" si="64"/>
        <v>#DIV/0!</v>
      </c>
      <c r="O106" s="115"/>
      <c r="P106" s="116"/>
      <c r="Q106" s="325">
        <f t="shared" si="55"/>
        <v>0</v>
      </c>
      <c r="R106" s="114"/>
      <c r="S106" s="324" t="e">
        <f t="shared" si="65"/>
        <v>#DIV/0!</v>
      </c>
      <c r="T106" s="115"/>
      <c r="U106" s="116"/>
      <c r="V106" s="325">
        <f t="shared" si="56"/>
        <v>0</v>
      </c>
      <c r="W106" s="114"/>
      <c r="X106" s="324" t="e">
        <f t="shared" si="66"/>
        <v>#DIV/0!</v>
      </c>
      <c r="Y106" s="115"/>
      <c r="Z106" s="116"/>
      <c r="AA106" s="325">
        <f t="shared" si="57"/>
        <v>0</v>
      </c>
      <c r="AB106" s="114"/>
      <c r="AC106" s="324" t="e">
        <f t="shared" si="67"/>
        <v>#DIV/0!</v>
      </c>
      <c r="AD106" s="115"/>
      <c r="AE106" s="116"/>
      <c r="AF106" s="325">
        <f t="shared" si="58"/>
        <v>0</v>
      </c>
      <c r="AG106" s="114"/>
      <c r="AH106" s="324" t="e">
        <f t="shared" si="68"/>
        <v>#DIV/0!</v>
      </c>
      <c r="AI106" s="115"/>
      <c r="AJ106" s="116"/>
      <c r="AK106" s="325">
        <f t="shared" si="59"/>
        <v>0</v>
      </c>
      <c r="AL106" s="114"/>
      <c r="AM106" s="324" t="e">
        <f t="shared" si="69"/>
        <v>#DIV/0!</v>
      </c>
      <c r="AN106" s="115"/>
      <c r="AO106" s="116"/>
      <c r="AP106" s="326">
        <f t="shared" si="60"/>
        <v>0</v>
      </c>
      <c r="AQ106" s="114"/>
      <c r="AR106" s="324" t="e">
        <f t="shared" si="70"/>
        <v>#DIV/0!</v>
      </c>
      <c r="AS106" s="115"/>
      <c r="AT106" s="116"/>
      <c r="AU106" s="326">
        <f t="shared" si="61"/>
        <v>0</v>
      </c>
      <c r="AV106" s="327">
        <f t="shared" si="71"/>
        <v>0</v>
      </c>
      <c r="AW106" s="328">
        <f t="shared" si="72"/>
        <v>0</v>
      </c>
      <c r="AX106" s="329">
        <f t="shared" si="73"/>
        <v>0</v>
      </c>
      <c r="AY106" s="330">
        <f t="shared" si="74"/>
        <v>0</v>
      </c>
    </row>
    <row r="107" spans="1:51" s="218" customFormat="1" hidden="1" x14ac:dyDescent="0.2">
      <c r="A107" s="458"/>
      <c r="B107" s="217"/>
      <c r="C107" s="114"/>
      <c r="D107" s="324" t="e">
        <f t="shared" si="62"/>
        <v>#DIV/0!</v>
      </c>
      <c r="E107" s="115"/>
      <c r="F107" s="116"/>
      <c r="G107" s="325">
        <f t="shared" si="53"/>
        <v>0</v>
      </c>
      <c r="H107" s="114"/>
      <c r="I107" s="324" t="e">
        <f t="shared" si="63"/>
        <v>#DIV/0!</v>
      </c>
      <c r="J107" s="115"/>
      <c r="K107" s="116"/>
      <c r="L107" s="325">
        <f t="shared" si="54"/>
        <v>0</v>
      </c>
      <c r="M107" s="114"/>
      <c r="N107" s="331" t="e">
        <f t="shared" si="64"/>
        <v>#DIV/0!</v>
      </c>
      <c r="O107" s="115"/>
      <c r="P107" s="116"/>
      <c r="Q107" s="325">
        <f t="shared" si="55"/>
        <v>0</v>
      </c>
      <c r="R107" s="114"/>
      <c r="S107" s="324" t="e">
        <f t="shared" si="65"/>
        <v>#DIV/0!</v>
      </c>
      <c r="T107" s="115"/>
      <c r="U107" s="116"/>
      <c r="V107" s="325">
        <f t="shared" si="56"/>
        <v>0</v>
      </c>
      <c r="W107" s="114"/>
      <c r="X107" s="324" t="e">
        <f t="shared" si="66"/>
        <v>#DIV/0!</v>
      </c>
      <c r="Y107" s="115"/>
      <c r="Z107" s="116"/>
      <c r="AA107" s="325">
        <f t="shared" si="57"/>
        <v>0</v>
      </c>
      <c r="AB107" s="114"/>
      <c r="AC107" s="324" t="e">
        <f t="shared" si="67"/>
        <v>#DIV/0!</v>
      </c>
      <c r="AD107" s="115"/>
      <c r="AE107" s="116"/>
      <c r="AF107" s="325">
        <f t="shared" si="58"/>
        <v>0</v>
      </c>
      <c r="AG107" s="114"/>
      <c r="AH107" s="324" t="e">
        <f t="shared" si="68"/>
        <v>#DIV/0!</v>
      </c>
      <c r="AI107" s="115"/>
      <c r="AJ107" s="116"/>
      <c r="AK107" s="325">
        <f t="shared" si="59"/>
        <v>0</v>
      </c>
      <c r="AL107" s="114"/>
      <c r="AM107" s="324" t="e">
        <f t="shared" si="69"/>
        <v>#DIV/0!</v>
      </c>
      <c r="AN107" s="115"/>
      <c r="AO107" s="116"/>
      <c r="AP107" s="326">
        <f t="shared" si="60"/>
        <v>0</v>
      </c>
      <c r="AQ107" s="114"/>
      <c r="AR107" s="324" t="e">
        <f t="shared" si="70"/>
        <v>#DIV/0!</v>
      </c>
      <c r="AS107" s="115"/>
      <c r="AT107" s="116"/>
      <c r="AU107" s="326">
        <f t="shared" si="61"/>
        <v>0</v>
      </c>
      <c r="AV107" s="327">
        <f t="shared" si="71"/>
        <v>0</v>
      </c>
      <c r="AW107" s="328">
        <f t="shared" si="72"/>
        <v>0</v>
      </c>
      <c r="AX107" s="329">
        <f t="shared" si="73"/>
        <v>0</v>
      </c>
      <c r="AY107" s="330">
        <f t="shared" si="74"/>
        <v>0</v>
      </c>
    </row>
    <row r="108" spans="1:51" s="218" customFormat="1" hidden="1" x14ac:dyDescent="0.2">
      <c r="A108" s="458"/>
      <c r="B108" s="217"/>
      <c r="C108" s="114"/>
      <c r="D108" s="324" t="e">
        <f t="shared" si="62"/>
        <v>#DIV/0!</v>
      </c>
      <c r="E108" s="115"/>
      <c r="F108" s="116"/>
      <c r="G108" s="325">
        <f t="shared" si="53"/>
        <v>0</v>
      </c>
      <c r="H108" s="114"/>
      <c r="I108" s="324" t="e">
        <f t="shared" si="63"/>
        <v>#DIV/0!</v>
      </c>
      <c r="J108" s="115"/>
      <c r="K108" s="116"/>
      <c r="L108" s="325">
        <f t="shared" si="54"/>
        <v>0</v>
      </c>
      <c r="M108" s="114"/>
      <c r="N108" s="331" t="e">
        <f t="shared" si="64"/>
        <v>#DIV/0!</v>
      </c>
      <c r="O108" s="115"/>
      <c r="P108" s="116"/>
      <c r="Q108" s="325">
        <f t="shared" si="55"/>
        <v>0</v>
      </c>
      <c r="R108" s="114"/>
      <c r="S108" s="324" t="e">
        <f t="shared" si="65"/>
        <v>#DIV/0!</v>
      </c>
      <c r="T108" s="115"/>
      <c r="U108" s="116"/>
      <c r="V108" s="325">
        <f t="shared" si="56"/>
        <v>0</v>
      </c>
      <c r="W108" s="114"/>
      <c r="X108" s="324" t="e">
        <f t="shared" si="66"/>
        <v>#DIV/0!</v>
      </c>
      <c r="Y108" s="115"/>
      <c r="Z108" s="116"/>
      <c r="AA108" s="325">
        <f t="shared" si="57"/>
        <v>0</v>
      </c>
      <c r="AB108" s="114"/>
      <c r="AC108" s="324" t="e">
        <f t="shared" si="67"/>
        <v>#DIV/0!</v>
      </c>
      <c r="AD108" s="115"/>
      <c r="AE108" s="116"/>
      <c r="AF108" s="325">
        <f t="shared" si="58"/>
        <v>0</v>
      </c>
      <c r="AG108" s="114"/>
      <c r="AH108" s="324" t="e">
        <f t="shared" si="68"/>
        <v>#DIV/0!</v>
      </c>
      <c r="AI108" s="115"/>
      <c r="AJ108" s="116"/>
      <c r="AK108" s="325">
        <f t="shared" si="59"/>
        <v>0</v>
      </c>
      <c r="AL108" s="114"/>
      <c r="AM108" s="324" t="e">
        <f t="shared" si="69"/>
        <v>#DIV/0!</v>
      </c>
      <c r="AN108" s="115"/>
      <c r="AO108" s="116"/>
      <c r="AP108" s="326">
        <f t="shared" si="60"/>
        <v>0</v>
      </c>
      <c r="AQ108" s="114"/>
      <c r="AR108" s="324" t="e">
        <f t="shared" si="70"/>
        <v>#DIV/0!</v>
      </c>
      <c r="AS108" s="115"/>
      <c r="AT108" s="116"/>
      <c r="AU108" s="326">
        <f t="shared" si="61"/>
        <v>0</v>
      </c>
      <c r="AV108" s="327">
        <f t="shared" si="71"/>
        <v>0</v>
      </c>
      <c r="AW108" s="328">
        <f t="shared" si="72"/>
        <v>0</v>
      </c>
      <c r="AX108" s="329">
        <f t="shared" si="73"/>
        <v>0</v>
      </c>
      <c r="AY108" s="330">
        <f t="shared" si="74"/>
        <v>0</v>
      </c>
    </row>
    <row r="109" spans="1:51" s="218" customFormat="1" hidden="1" x14ac:dyDescent="0.2">
      <c r="A109" s="458"/>
      <c r="B109" s="217"/>
      <c r="C109" s="114"/>
      <c r="D109" s="324" t="e">
        <f t="shared" si="62"/>
        <v>#DIV/0!</v>
      </c>
      <c r="E109" s="115"/>
      <c r="F109" s="116"/>
      <c r="G109" s="325">
        <f t="shared" si="53"/>
        <v>0</v>
      </c>
      <c r="H109" s="114"/>
      <c r="I109" s="324" t="e">
        <f t="shared" si="63"/>
        <v>#DIV/0!</v>
      </c>
      <c r="J109" s="115"/>
      <c r="K109" s="116"/>
      <c r="L109" s="325">
        <f t="shared" si="54"/>
        <v>0</v>
      </c>
      <c r="M109" s="114"/>
      <c r="N109" s="331" t="e">
        <f t="shared" si="64"/>
        <v>#DIV/0!</v>
      </c>
      <c r="O109" s="115"/>
      <c r="P109" s="116"/>
      <c r="Q109" s="325">
        <f t="shared" si="55"/>
        <v>0</v>
      </c>
      <c r="R109" s="114"/>
      <c r="S109" s="324" t="e">
        <f t="shared" si="65"/>
        <v>#DIV/0!</v>
      </c>
      <c r="T109" s="115"/>
      <c r="U109" s="116"/>
      <c r="V109" s="325">
        <f t="shared" si="56"/>
        <v>0</v>
      </c>
      <c r="W109" s="114"/>
      <c r="X109" s="324" t="e">
        <f t="shared" si="66"/>
        <v>#DIV/0!</v>
      </c>
      <c r="Y109" s="115"/>
      <c r="Z109" s="116"/>
      <c r="AA109" s="325">
        <f t="shared" si="57"/>
        <v>0</v>
      </c>
      <c r="AB109" s="114"/>
      <c r="AC109" s="324" t="e">
        <f t="shared" si="67"/>
        <v>#DIV/0!</v>
      </c>
      <c r="AD109" s="115"/>
      <c r="AE109" s="116"/>
      <c r="AF109" s="325">
        <f t="shared" si="58"/>
        <v>0</v>
      </c>
      <c r="AG109" s="114"/>
      <c r="AH109" s="324" t="e">
        <f t="shared" si="68"/>
        <v>#DIV/0!</v>
      </c>
      <c r="AI109" s="115"/>
      <c r="AJ109" s="116"/>
      <c r="AK109" s="325">
        <f t="shared" si="59"/>
        <v>0</v>
      </c>
      <c r="AL109" s="114"/>
      <c r="AM109" s="324" t="e">
        <f t="shared" si="69"/>
        <v>#DIV/0!</v>
      </c>
      <c r="AN109" s="115"/>
      <c r="AO109" s="116"/>
      <c r="AP109" s="326">
        <f t="shared" si="60"/>
        <v>0</v>
      </c>
      <c r="AQ109" s="114"/>
      <c r="AR109" s="324" t="e">
        <f t="shared" si="70"/>
        <v>#DIV/0!</v>
      </c>
      <c r="AS109" s="115"/>
      <c r="AT109" s="116"/>
      <c r="AU109" s="326">
        <f t="shared" si="61"/>
        <v>0</v>
      </c>
      <c r="AV109" s="327">
        <f t="shared" si="71"/>
        <v>0</v>
      </c>
      <c r="AW109" s="328">
        <f t="shared" si="72"/>
        <v>0</v>
      </c>
      <c r="AX109" s="329">
        <f t="shared" si="73"/>
        <v>0</v>
      </c>
      <c r="AY109" s="330">
        <f t="shared" si="74"/>
        <v>0</v>
      </c>
    </row>
    <row r="110" spans="1:51" s="218" customFormat="1" hidden="1" x14ac:dyDescent="0.2">
      <c r="A110" s="458"/>
      <c r="B110" s="217"/>
      <c r="C110" s="114"/>
      <c r="D110" s="324" t="e">
        <f t="shared" si="62"/>
        <v>#DIV/0!</v>
      </c>
      <c r="E110" s="115"/>
      <c r="F110" s="116"/>
      <c r="G110" s="325">
        <f t="shared" si="53"/>
        <v>0</v>
      </c>
      <c r="H110" s="114"/>
      <c r="I110" s="324" t="e">
        <f t="shared" si="63"/>
        <v>#DIV/0!</v>
      </c>
      <c r="J110" s="115"/>
      <c r="K110" s="116"/>
      <c r="L110" s="325">
        <f t="shared" si="54"/>
        <v>0</v>
      </c>
      <c r="M110" s="114"/>
      <c r="N110" s="331" t="e">
        <f t="shared" si="64"/>
        <v>#DIV/0!</v>
      </c>
      <c r="O110" s="115"/>
      <c r="P110" s="116"/>
      <c r="Q110" s="325">
        <f t="shared" si="55"/>
        <v>0</v>
      </c>
      <c r="R110" s="114"/>
      <c r="S110" s="324" t="e">
        <f t="shared" si="65"/>
        <v>#DIV/0!</v>
      </c>
      <c r="T110" s="115"/>
      <c r="U110" s="116"/>
      <c r="V110" s="325">
        <f t="shared" si="56"/>
        <v>0</v>
      </c>
      <c r="W110" s="114"/>
      <c r="X110" s="324" t="e">
        <f t="shared" si="66"/>
        <v>#DIV/0!</v>
      </c>
      <c r="Y110" s="115"/>
      <c r="Z110" s="116"/>
      <c r="AA110" s="325">
        <f t="shared" si="57"/>
        <v>0</v>
      </c>
      <c r="AB110" s="114"/>
      <c r="AC110" s="324" t="e">
        <f t="shared" si="67"/>
        <v>#DIV/0!</v>
      </c>
      <c r="AD110" s="115"/>
      <c r="AE110" s="116"/>
      <c r="AF110" s="325">
        <f t="shared" si="58"/>
        <v>0</v>
      </c>
      <c r="AG110" s="114"/>
      <c r="AH110" s="324" t="e">
        <f t="shared" si="68"/>
        <v>#DIV/0!</v>
      </c>
      <c r="AI110" s="115"/>
      <c r="AJ110" s="116"/>
      <c r="AK110" s="325">
        <f t="shared" si="59"/>
        <v>0</v>
      </c>
      <c r="AL110" s="114"/>
      <c r="AM110" s="324" t="e">
        <f t="shared" si="69"/>
        <v>#DIV/0!</v>
      </c>
      <c r="AN110" s="115"/>
      <c r="AO110" s="116"/>
      <c r="AP110" s="326">
        <f t="shared" si="60"/>
        <v>0</v>
      </c>
      <c r="AQ110" s="114"/>
      <c r="AR110" s="324" t="e">
        <f t="shared" si="70"/>
        <v>#DIV/0!</v>
      </c>
      <c r="AS110" s="115"/>
      <c r="AT110" s="116"/>
      <c r="AU110" s="326">
        <f t="shared" si="61"/>
        <v>0</v>
      </c>
      <c r="AV110" s="327">
        <f t="shared" si="71"/>
        <v>0</v>
      </c>
      <c r="AW110" s="328">
        <f t="shared" si="72"/>
        <v>0</v>
      </c>
      <c r="AX110" s="329">
        <f t="shared" si="73"/>
        <v>0</v>
      </c>
      <c r="AY110" s="330">
        <f t="shared" si="74"/>
        <v>0</v>
      </c>
    </row>
    <row r="111" spans="1:51" s="218" customFormat="1" hidden="1" x14ac:dyDescent="0.2">
      <c r="A111" s="458"/>
      <c r="B111" s="217"/>
      <c r="C111" s="114"/>
      <c r="D111" s="324" t="e">
        <f t="shared" si="62"/>
        <v>#DIV/0!</v>
      </c>
      <c r="E111" s="115"/>
      <c r="F111" s="116"/>
      <c r="G111" s="325">
        <f t="shared" si="53"/>
        <v>0</v>
      </c>
      <c r="H111" s="114"/>
      <c r="I111" s="324" t="e">
        <f t="shared" si="63"/>
        <v>#DIV/0!</v>
      </c>
      <c r="J111" s="115"/>
      <c r="K111" s="116"/>
      <c r="L111" s="325">
        <f t="shared" si="54"/>
        <v>0</v>
      </c>
      <c r="M111" s="114"/>
      <c r="N111" s="331" t="e">
        <f t="shared" si="64"/>
        <v>#DIV/0!</v>
      </c>
      <c r="O111" s="115"/>
      <c r="P111" s="116"/>
      <c r="Q111" s="325">
        <f t="shared" si="55"/>
        <v>0</v>
      </c>
      <c r="R111" s="114"/>
      <c r="S111" s="324" t="e">
        <f t="shared" si="65"/>
        <v>#DIV/0!</v>
      </c>
      <c r="T111" s="115"/>
      <c r="U111" s="116"/>
      <c r="V111" s="325">
        <f t="shared" si="56"/>
        <v>0</v>
      </c>
      <c r="W111" s="114"/>
      <c r="X111" s="324" t="e">
        <f t="shared" si="66"/>
        <v>#DIV/0!</v>
      </c>
      <c r="Y111" s="115"/>
      <c r="Z111" s="116"/>
      <c r="AA111" s="325">
        <f t="shared" si="57"/>
        <v>0</v>
      </c>
      <c r="AB111" s="114"/>
      <c r="AC111" s="324" t="e">
        <f t="shared" si="67"/>
        <v>#DIV/0!</v>
      </c>
      <c r="AD111" s="115"/>
      <c r="AE111" s="116"/>
      <c r="AF111" s="325">
        <f t="shared" si="58"/>
        <v>0</v>
      </c>
      <c r="AG111" s="114"/>
      <c r="AH111" s="324" t="e">
        <f t="shared" si="68"/>
        <v>#DIV/0!</v>
      </c>
      <c r="AI111" s="115"/>
      <c r="AJ111" s="116"/>
      <c r="AK111" s="325">
        <f t="shared" si="59"/>
        <v>0</v>
      </c>
      <c r="AL111" s="114"/>
      <c r="AM111" s="324" t="e">
        <f t="shared" si="69"/>
        <v>#DIV/0!</v>
      </c>
      <c r="AN111" s="115"/>
      <c r="AO111" s="116"/>
      <c r="AP111" s="326">
        <f t="shared" si="60"/>
        <v>0</v>
      </c>
      <c r="AQ111" s="114"/>
      <c r="AR111" s="324" t="e">
        <f t="shared" si="70"/>
        <v>#DIV/0!</v>
      </c>
      <c r="AS111" s="115"/>
      <c r="AT111" s="116"/>
      <c r="AU111" s="326">
        <f t="shared" si="61"/>
        <v>0</v>
      </c>
      <c r="AV111" s="327">
        <f t="shared" si="71"/>
        <v>0</v>
      </c>
      <c r="AW111" s="328">
        <f t="shared" si="72"/>
        <v>0</v>
      </c>
      <c r="AX111" s="329">
        <f t="shared" si="73"/>
        <v>0</v>
      </c>
      <c r="AY111" s="330">
        <f t="shared" si="74"/>
        <v>0</v>
      </c>
    </row>
    <row r="112" spans="1:51" s="218" customFormat="1" hidden="1" x14ac:dyDescent="0.2">
      <c r="A112" s="458"/>
      <c r="B112" s="217"/>
      <c r="C112" s="114"/>
      <c r="D112" s="324" t="e">
        <f t="shared" ref="D112:D143" si="75" xml:space="preserve"> C112*E$5/C$200</f>
        <v>#DIV/0!</v>
      </c>
      <c r="E112" s="115"/>
      <c r="F112" s="116"/>
      <c r="G112" s="325">
        <f t="shared" si="53"/>
        <v>0</v>
      </c>
      <c r="H112" s="114"/>
      <c r="I112" s="324" t="e">
        <f t="shared" ref="I112:I143" si="76">H112*J$5/H$200</f>
        <v>#DIV/0!</v>
      </c>
      <c r="J112" s="115"/>
      <c r="K112" s="116"/>
      <c r="L112" s="325">
        <f t="shared" si="54"/>
        <v>0</v>
      </c>
      <c r="M112" s="114"/>
      <c r="N112" s="331" t="e">
        <f t="shared" ref="N112:N143" si="77">M112*O$5/M$200</f>
        <v>#DIV/0!</v>
      </c>
      <c r="O112" s="115"/>
      <c r="P112" s="116"/>
      <c r="Q112" s="325">
        <f t="shared" si="55"/>
        <v>0</v>
      </c>
      <c r="R112" s="114"/>
      <c r="S112" s="324" t="e">
        <f t="shared" ref="S112:S143" si="78">R112*T$5/R$200</f>
        <v>#DIV/0!</v>
      </c>
      <c r="T112" s="115"/>
      <c r="U112" s="116"/>
      <c r="V112" s="325">
        <f t="shared" si="56"/>
        <v>0</v>
      </c>
      <c r="W112" s="114"/>
      <c r="X112" s="324" t="e">
        <f t="shared" ref="X112:X143" si="79">W112*Y$5/W$200</f>
        <v>#DIV/0!</v>
      </c>
      <c r="Y112" s="115"/>
      <c r="Z112" s="116"/>
      <c r="AA112" s="325">
        <f t="shared" si="57"/>
        <v>0</v>
      </c>
      <c r="AB112" s="114"/>
      <c r="AC112" s="324" t="e">
        <f t="shared" ref="AC112:AC143" si="80">AB112*AD$5/AB$200</f>
        <v>#DIV/0!</v>
      </c>
      <c r="AD112" s="115"/>
      <c r="AE112" s="116"/>
      <c r="AF112" s="325">
        <f t="shared" si="58"/>
        <v>0</v>
      </c>
      <c r="AG112" s="114"/>
      <c r="AH112" s="324" t="e">
        <f t="shared" ref="AH112:AH143" si="81">AG112*AI$5/AG$200</f>
        <v>#DIV/0!</v>
      </c>
      <c r="AI112" s="115"/>
      <c r="AJ112" s="116"/>
      <c r="AK112" s="325">
        <f t="shared" si="59"/>
        <v>0</v>
      </c>
      <c r="AL112" s="114"/>
      <c r="AM112" s="324" t="e">
        <f t="shared" ref="AM112:AM143" si="82">AL112*AN$5/AL$200</f>
        <v>#DIV/0!</v>
      </c>
      <c r="AN112" s="115"/>
      <c r="AO112" s="116"/>
      <c r="AP112" s="326">
        <f t="shared" si="60"/>
        <v>0</v>
      </c>
      <c r="AQ112" s="114"/>
      <c r="AR112" s="324" t="e">
        <f t="shared" ref="AR112:AR143" si="83">AQ112*AS$5/AQ$200</f>
        <v>#DIV/0!</v>
      </c>
      <c r="AS112" s="115"/>
      <c r="AT112" s="116"/>
      <c r="AU112" s="326">
        <f t="shared" si="61"/>
        <v>0</v>
      </c>
      <c r="AV112" s="327">
        <f t="shared" si="71"/>
        <v>0</v>
      </c>
      <c r="AW112" s="328">
        <f t="shared" si="72"/>
        <v>0</v>
      </c>
      <c r="AX112" s="329">
        <f t="shared" si="73"/>
        <v>0</v>
      </c>
      <c r="AY112" s="330">
        <f t="shared" si="74"/>
        <v>0</v>
      </c>
    </row>
    <row r="113" spans="1:51" s="218" customFormat="1" hidden="1" x14ac:dyDescent="0.2">
      <c r="A113" s="458"/>
      <c r="B113" s="217"/>
      <c r="C113" s="114"/>
      <c r="D113" s="324" t="e">
        <f t="shared" si="75"/>
        <v>#DIV/0!</v>
      </c>
      <c r="E113" s="115"/>
      <c r="F113" s="116"/>
      <c r="G113" s="325">
        <f t="shared" si="53"/>
        <v>0</v>
      </c>
      <c r="H113" s="114"/>
      <c r="I113" s="324" t="e">
        <f t="shared" si="76"/>
        <v>#DIV/0!</v>
      </c>
      <c r="J113" s="115"/>
      <c r="K113" s="116"/>
      <c r="L113" s="325">
        <f t="shared" si="54"/>
        <v>0</v>
      </c>
      <c r="M113" s="114"/>
      <c r="N113" s="331" t="e">
        <f t="shared" si="77"/>
        <v>#DIV/0!</v>
      </c>
      <c r="O113" s="115"/>
      <c r="P113" s="116"/>
      <c r="Q113" s="325">
        <f t="shared" si="55"/>
        <v>0</v>
      </c>
      <c r="R113" s="114"/>
      <c r="S113" s="324" t="e">
        <f t="shared" si="78"/>
        <v>#DIV/0!</v>
      </c>
      <c r="T113" s="115"/>
      <c r="U113" s="116"/>
      <c r="V113" s="325">
        <f t="shared" si="56"/>
        <v>0</v>
      </c>
      <c r="W113" s="114"/>
      <c r="X113" s="324" t="e">
        <f t="shared" si="79"/>
        <v>#DIV/0!</v>
      </c>
      <c r="Y113" s="115"/>
      <c r="Z113" s="116"/>
      <c r="AA113" s="325">
        <f t="shared" si="57"/>
        <v>0</v>
      </c>
      <c r="AB113" s="114"/>
      <c r="AC113" s="324" t="e">
        <f t="shared" si="80"/>
        <v>#DIV/0!</v>
      </c>
      <c r="AD113" s="115"/>
      <c r="AE113" s="116"/>
      <c r="AF113" s="325">
        <f t="shared" si="58"/>
        <v>0</v>
      </c>
      <c r="AG113" s="114"/>
      <c r="AH113" s="324" t="e">
        <f t="shared" si="81"/>
        <v>#DIV/0!</v>
      </c>
      <c r="AI113" s="115"/>
      <c r="AJ113" s="116"/>
      <c r="AK113" s="325">
        <f t="shared" si="59"/>
        <v>0</v>
      </c>
      <c r="AL113" s="114"/>
      <c r="AM113" s="324" t="e">
        <f t="shared" si="82"/>
        <v>#DIV/0!</v>
      </c>
      <c r="AN113" s="115"/>
      <c r="AO113" s="116"/>
      <c r="AP113" s="326">
        <f t="shared" si="60"/>
        <v>0</v>
      </c>
      <c r="AQ113" s="114"/>
      <c r="AR113" s="324" t="e">
        <f t="shared" si="83"/>
        <v>#DIV/0!</v>
      </c>
      <c r="AS113" s="115"/>
      <c r="AT113" s="116"/>
      <c r="AU113" s="326">
        <f t="shared" si="61"/>
        <v>0</v>
      </c>
      <c r="AV113" s="327">
        <f t="shared" si="71"/>
        <v>0</v>
      </c>
      <c r="AW113" s="328">
        <f t="shared" si="72"/>
        <v>0</v>
      </c>
      <c r="AX113" s="329">
        <f t="shared" si="73"/>
        <v>0</v>
      </c>
      <c r="AY113" s="330">
        <f t="shared" si="74"/>
        <v>0</v>
      </c>
    </row>
    <row r="114" spans="1:51" s="218" customFormat="1" hidden="1" x14ac:dyDescent="0.2">
      <c r="A114" s="458"/>
      <c r="B114" s="217"/>
      <c r="C114" s="114"/>
      <c r="D114" s="324" t="e">
        <f t="shared" si="75"/>
        <v>#DIV/0!</v>
      </c>
      <c r="E114" s="115"/>
      <c r="F114" s="116"/>
      <c r="G114" s="325">
        <f t="shared" si="53"/>
        <v>0</v>
      </c>
      <c r="H114" s="114"/>
      <c r="I114" s="324" t="e">
        <f t="shared" si="76"/>
        <v>#DIV/0!</v>
      </c>
      <c r="J114" s="115"/>
      <c r="K114" s="116"/>
      <c r="L114" s="325">
        <f t="shared" si="54"/>
        <v>0</v>
      </c>
      <c r="M114" s="114"/>
      <c r="N114" s="331" t="e">
        <f t="shared" si="77"/>
        <v>#DIV/0!</v>
      </c>
      <c r="O114" s="115"/>
      <c r="P114" s="116"/>
      <c r="Q114" s="325">
        <f t="shared" si="55"/>
        <v>0</v>
      </c>
      <c r="R114" s="114"/>
      <c r="S114" s="324" t="e">
        <f t="shared" si="78"/>
        <v>#DIV/0!</v>
      </c>
      <c r="T114" s="115"/>
      <c r="U114" s="116"/>
      <c r="V114" s="325">
        <f t="shared" si="56"/>
        <v>0</v>
      </c>
      <c r="W114" s="114"/>
      <c r="X114" s="324" t="e">
        <f t="shared" si="79"/>
        <v>#DIV/0!</v>
      </c>
      <c r="Y114" s="115"/>
      <c r="Z114" s="116"/>
      <c r="AA114" s="325">
        <f t="shared" si="57"/>
        <v>0</v>
      </c>
      <c r="AB114" s="114"/>
      <c r="AC114" s="324" t="e">
        <f t="shared" si="80"/>
        <v>#DIV/0!</v>
      </c>
      <c r="AD114" s="115"/>
      <c r="AE114" s="116"/>
      <c r="AF114" s="325">
        <f t="shared" si="58"/>
        <v>0</v>
      </c>
      <c r="AG114" s="114"/>
      <c r="AH114" s="324" t="e">
        <f t="shared" si="81"/>
        <v>#DIV/0!</v>
      </c>
      <c r="AI114" s="115"/>
      <c r="AJ114" s="116"/>
      <c r="AK114" s="325">
        <f t="shared" si="59"/>
        <v>0</v>
      </c>
      <c r="AL114" s="114"/>
      <c r="AM114" s="324" t="e">
        <f t="shared" si="82"/>
        <v>#DIV/0!</v>
      </c>
      <c r="AN114" s="115"/>
      <c r="AO114" s="116"/>
      <c r="AP114" s="326">
        <f t="shared" si="60"/>
        <v>0</v>
      </c>
      <c r="AQ114" s="114"/>
      <c r="AR114" s="324" t="e">
        <f t="shared" si="83"/>
        <v>#DIV/0!</v>
      </c>
      <c r="AS114" s="115"/>
      <c r="AT114" s="116"/>
      <c r="AU114" s="326">
        <f t="shared" si="61"/>
        <v>0</v>
      </c>
      <c r="AV114" s="327">
        <f t="shared" si="71"/>
        <v>0</v>
      </c>
      <c r="AW114" s="328">
        <f t="shared" si="72"/>
        <v>0</v>
      </c>
      <c r="AX114" s="329">
        <f t="shared" si="73"/>
        <v>0</v>
      </c>
      <c r="AY114" s="330">
        <f t="shared" si="74"/>
        <v>0</v>
      </c>
    </row>
    <row r="115" spans="1:51" s="218" customFormat="1" hidden="1" x14ac:dyDescent="0.2">
      <c r="A115" s="458"/>
      <c r="B115" s="217"/>
      <c r="C115" s="114"/>
      <c r="D115" s="324" t="e">
        <f t="shared" si="75"/>
        <v>#DIV/0!</v>
      </c>
      <c r="E115" s="115"/>
      <c r="F115" s="116"/>
      <c r="G115" s="325">
        <f t="shared" si="53"/>
        <v>0</v>
      </c>
      <c r="H115" s="114"/>
      <c r="I115" s="324" t="e">
        <f t="shared" si="76"/>
        <v>#DIV/0!</v>
      </c>
      <c r="J115" s="115"/>
      <c r="K115" s="116"/>
      <c r="L115" s="325">
        <f t="shared" si="54"/>
        <v>0</v>
      </c>
      <c r="M115" s="114"/>
      <c r="N115" s="331" t="e">
        <f t="shared" si="77"/>
        <v>#DIV/0!</v>
      </c>
      <c r="O115" s="115"/>
      <c r="P115" s="116"/>
      <c r="Q115" s="325">
        <f t="shared" si="55"/>
        <v>0</v>
      </c>
      <c r="R115" s="114"/>
      <c r="S115" s="324" t="e">
        <f t="shared" si="78"/>
        <v>#DIV/0!</v>
      </c>
      <c r="T115" s="115"/>
      <c r="U115" s="116"/>
      <c r="V115" s="325">
        <f t="shared" si="56"/>
        <v>0</v>
      </c>
      <c r="W115" s="114"/>
      <c r="X115" s="324" t="e">
        <f t="shared" si="79"/>
        <v>#DIV/0!</v>
      </c>
      <c r="Y115" s="115"/>
      <c r="Z115" s="116"/>
      <c r="AA115" s="325">
        <f t="shared" si="57"/>
        <v>0</v>
      </c>
      <c r="AB115" s="114"/>
      <c r="AC115" s="324" t="e">
        <f t="shared" si="80"/>
        <v>#DIV/0!</v>
      </c>
      <c r="AD115" s="115"/>
      <c r="AE115" s="116"/>
      <c r="AF115" s="325">
        <f t="shared" si="58"/>
        <v>0</v>
      </c>
      <c r="AG115" s="114"/>
      <c r="AH115" s="324" t="e">
        <f t="shared" si="81"/>
        <v>#DIV/0!</v>
      </c>
      <c r="AI115" s="115"/>
      <c r="AJ115" s="116"/>
      <c r="AK115" s="325">
        <f t="shared" si="59"/>
        <v>0</v>
      </c>
      <c r="AL115" s="114"/>
      <c r="AM115" s="324" t="e">
        <f t="shared" si="82"/>
        <v>#DIV/0!</v>
      </c>
      <c r="AN115" s="115"/>
      <c r="AO115" s="116"/>
      <c r="AP115" s="326">
        <f t="shared" si="60"/>
        <v>0</v>
      </c>
      <c r="AQ115" s="114"/>
      <c r="AR115" s="324" t="e">
        <f t="shared" si="83"/>
        <v>#DIV/0!</v>
      </c>
      <c r="AS115" s="115"/>
      <c r="AT115" s="116"/>
      <c r="AU115" s="326">
        <f t="shared" si="61"/>
        <v>0</v>
      </c>
      <c r="AV115" s="327">
        <f t="shared" si="71"/>
        <v>0</v>
      </c>
      <c r="AW115" s="328">
        <f t="shared" si="72"/>
        <v>0</v>
      </c>
      <c r="AX115" s="329">
        <f t="shared" si="73"/>
        <v>0</v>
      </c>
      <c r="AY115" s="330">
        <f t="shared" si="74"/>
        <v>0</v>
      </c>
    </row>
    <row r="116" spans="1:51" s="218" customFormat="1" hidden="1" x14ac:dyDescent="0.2">
      <c r="A116" s="458"/>
      <c r="B116" s="217"/>
      <c r="C116" s="114"/>
      <c r="D116" s="324" t="e">
        <f t="shared" si="75"/>
        <v>#DIV/0!</v>
      </c>
      <c r="E116" s="115"/>
      <c r="F116" s="116"/>
      <c r="G116" s="325">
        <f t="shared" si="53"/>
        <v>0</v>
      </c>
      <c r="H116" s="114"/>
      <c r="I116" s="324" t="e">
        <f t="shared" si="76"/>
        <v>#DIV/0!</v>
      </c>
      <c r="J116" s="115"/>
      <c r="K116" s="116"/>
      <c r="L116" s="325">
        <f t="shared" si="54"/>
        <v>0</v>
      </c>
      <c r="M116" s="114"/>
      <c r="N116" s="331" t="e">
        <f t="shared" si="77"/>
        <v>#DIV/0!</v>
      </c>
      <c r="O116" s="115"/>
      <c r="P116" s="116"/>
      <c r="Q116" s="325">
        <f t="shared" si="55"/>
        <v>0</v>
      </c>
      <c r="R116" s="114"/>
      <c r="S116" s="324" t="e">
        <f t="shared" si="78"/>
        <v>#DIV/0!</v>
      </c>
      <c r="T116" s="115"/>
      <c r="U116" s="116"/>
      <c r="V116" s="325">
        <f t="shared" si="56"/>
        <v>0</v>
      </c>
      <c r="W116" s="114"/>
      <c r="X116" s="324" t="e">
        <f t="shared" si="79"/>
        <v>#DIV/0!</v>
      </c>
      <c r="Y116" s="115"/>
      <c r="Z116" s="116"/>
      <c r="AA116" s="325">
        <f t="shared" si="57"/>
        <v>0</v>
      </c>
      <c r="AB116" s="114"/>
      <c r="AC116" s="324" t="e">
        <f t="shared" si="80"/>
        <v>#DIV/0!</v>
      </c>
      <c r="AD116" s="115"/>
      <c r="AE116" s="116"/>
      <c r="AF116" s="325">
        <f t="shared" si="58"/>
        <v>0</v>
      </c>
      <c r="AG116" s="114"/>
      <c r="AH116" s="324" t="e">
        <f t="shared" si="81"/>
        <v>#DIV/0!</v>
      </c>
      <c r="AI116" s="115"/>
      <c r="AJ116" s="116"/>
      <c r="AK116" s="325">
        <f t="shared" si="59"/>
        <v>0</v>
      </c>
      <c r="AL116" s="114"/>
      <c r="AM116" s="324" t="e">
        <f t="shared" si="82"/>
        <v>#DIV/0!</v>
      </c>
      <c r="AN116" s="115"/>
      <c r="AO116" s="116"/>
      <c r="AP116" s="326">
        <f t="shared" si="60"/>
        <v>0</v>
      </c>
      <c r="AQ116" s="114"/>
      <c r="AR116" s="324" t="e">
        <f t="shared" si="83"/>
        <v>#DIV/0!</v>
      </c>
      <c r="AS116" s="115"/>
      <c r="AT116" s="116"/>
      <c r="AU116" s="326">
        <f t="shared" si="61"/>
        <v>0</v>
      </c>
      <c r="AV116" s="327">
        <f t="shared" si="71"/>
        <v>0</v>
      </c>
      <c r="AW116" s="328">
        <f t="shared" si="72"/>
        <v>0</v>
      </c>
      <c r="AX116" s="329">
        <f t="shared" si="73"/>
        <v>0</v>
      </c>
      <c r="AY116" s="330">
        <f t="shared" si="74"/>
        <v>0</v>
      </c>
    </row>
    <row r="117" spans="1:51" s="218" customFormat="1" hidden="1" x14ac:dyDescent="0.2">
      <c r="A117" s="458"/>
      <c r="B117" s="217"/>
      <c r="C117" s="114"/>
      <c r="D117" s="324" t="e">
        <f t="shared" si="75"/>
        <v>#DIV/0!</v>
      </c>
      <c r="E117" s="115"/>
      <c r="F117" s="116"/>
      <c r="G117" s="325">
        <f t="shared" si="53"/>
        <v>0</v>
      </c>
      <c r="H117" s="114"/>
      <c r="I117" s="324" t="e">
        <f t="shared" si="76"/>
        <v>#DIV/0!</v>
      </c>
      <c r="J117" s="115"/>
      <c r="K117" s="116"/>
      <c r="L117" s="325">
        <f t="shared" si="54"/>
        <v>0</v>
      </c>
      <c r="M117" s="114"/>
      <c r="N117" s="331" t="e">
        <f t="shared" si="77"/>
        <v>#DIV/0!</v>
      </c>
      <c r="O117" s="115"/>
      <c r="P117" s="116"/>
      <c r="Q117" s="325">
        <f t="shared" si="55"/>
        <v>0</v>
      </c>
      <c r="R117" s="114"/>
      <c r="S117" s="324" t="e">
        <f t="shared" si="78"/>
        <v>#DIV/0!</v>
      </c>
      <c r="T117" s="115"/>
      <c r="U117" s="116"/>
      <c r="V117" s="325">
        <f t="shared" si="56"/>
        <v>0</v>
      </c>
      <c r="W117" s="114"/>
      <c r="X117" s="324" t="e">
        <f t="shared" si="79"/>
        <v>#DIV/0!</v>
      </c>
      <c r="Y117" s="115"/>
      <c r="Z117" s="116"/>
      <c r="AA117" s="325">
        <f t="shared" si="57"/>
        <v>0</v>
      </c>
      <c r="AB117" s="114"/>
      <c r="AC117" s="324" t="e">
        <f t="shared" si="80"/>
        <v>#DIV/0!</v>
      </c>
      <c r="AD117" s="115"/>
      <c r="AE117" s="116"/>
      <c r="AF117" s="325">
        <f t="shared" si="58"/>
        <v>0</v>
      </c>
      <c r="AG117" s="114"/>
      <c r="AH117" s="324" t="e">
        <f t="shared" si="81"/>
        <v>#DIV/0!</v>
      </c>
      <c r="AI117" s="115"/>
      <c r="AJ117" s="116"/>
      <c r="AK117" s="325">
        <f t="shared" si="59"/>
        <v>0</v>
      </c>
      <c r="AL117" s="114"/>
      <c r="AM117" s="324" t="e">
        <f t="shared" si="82"/>
        <v>#DIV/0!</v>
      </c>
      <c r="AN117" s="115"/>
      <c r="AO117" s="116"/>
      <c r="AP117" s="326">
        <f t="shared" si="60"/>
        <v>0</v>
      </c>
      <c r="AQ117" s="114"/>
      <c r="AR117" s="324" t="e">
        <f t="shared" si="83"/>
        <v>#DIV/0!</v>
      </c>
      <c r="AS117" s="115"/>
      <c r="AT117" s="116"/>
      <c r="AU117" s="326">
        <f t="shared" si="61"/>
        <v>0</v>
      </c>
      <c r="AV117" s="327">
        <f t="shared" si="71"/>
        <v>0</v>
      </c>
      <c r="AW117" s="328">
        <f t="shared" si="72"/>
        <v>0</v>
      </c>
      <c r="AX117" s="329">
        <f t="shared" si="73"/>
        <v>0</v>
      </c>
      <c r="AY117" s="330">
        <f t="shared" si="74"/>
        <v>0</v>
      </c>
    </row>
    <row r="118" spans="1:51" s="218" customFormat="1" hidden="1" x14ac:dyDescent="0.2">
      <c r="A118" s="458"/>
      <c r="B118" s="217"/>
      <c r="C118" s="114"/>
      <c r="D118" s="324" t="e">
        <f t="shared" si="75"/>
        <v>#DIV/0!</v>
      </c>
      <c r="E118" s="115"/>
      <c r="F118" s="116"/>
      <c r="G118" s="325">
        <f t="shared" si="53"/>
        <v>0</v>
      </c>
      <c r="H118" s="114"/>
      <c r="I118" s="324" t="e">
        <f t="shared" si="76"/>
        <v>#DIV/0!</v>
      </c>
      <c r="J118" s="115"/>
      <c r="K118" s="116"/>
      <c r="L118" s="325">
        <f t="shared" si="54"/>
        <v>0</v>
      </c>
      <c r="M118" s="114"/>
      <c r="N118" s="331" t="e">
        <f t="shared" si="77"/>
        <v>#DIV/0!</v>
      </c>
      <c r="O118" s="115"/>
      <c r="P118" s="116"/>
      <c r="Q118" s="325">
        <f t="shared" si="55"/>
        <v>0</v>
      </c>
      <c r="R118" s="114"/>
      <c r="S118" s="324" t="e">
        <f t="shared" si="78"/>
        <v>#DIV/0!</v>
      </c>
      <c r="T118" s="115"/>
      <c r="U118" s="116"/>
      <c r="V118" s="325">
        <f t="shared" si="56"/>
        <v>0</v>
      </c>
      <c r="W118" s="114"/>
      <c r="X118" s="324" t="e">
        <f t="shared" si="79"/>
        <v>#DIV/0!</v>
      </c>
      <c r="Y118" s="115"/>
      <c r="Z118" s="116"/>
      <c r="AA118" s="325">
        <f t="shared" si="57"/>
        <v>0</v>
      </c>
      <c r="AB118" s="114"/>
      <c r="AC118" s="324" t="e">
        <f t="shared" si="80"/>
        <v>#DIV/0!</v>
      </c>
      <c r="AD118" s="115"/>
      <c r="AE118" s="116"/>
      <c r="AF118" s="325">
        <f t="shared" si="58"/>
        <v>0</v>
      </c>
      <c r="AG118" s="114"/>
      <c r="AH118" s="324" t="e">
        <f t="shared" si="81"/>
        <v>#DIV/0!</v>
      </c>
      <c r="AI118" s="115"/>
      <c r="AJ118" s="116"/>
      <c r="AK118" s="325">
        <f t="shared" si="59"/>
        <v>0</v>
      </c>
      <c r="AL118" s="114"/>
      <c r="AM118" s="324" t="e">
        <f t="shared" si="82"/>
        <v>#DIV/0!</v>
      </c>
      <c r="AN118" s="115"/>
      <c r="AO118" s="116"/>
      <c r="AP118" s="326">
        <f t="shared" si="60"/>
        <v>0</v>
      </c>
      <c r="AQ118" s="114"/>
      <c r="AR118" s="324" t="e">
        <f t="shared" si="83"/>
        <v>#DIV/0!</v>
      </c>
      <c r="AS118" s="115"/>
      <c r="AT118" s="116"/>
      <c r="AU118" s="326">
        <f t="shared" si="61"/>
        <v>0</v>
      </c>
      <c r="AV118" s="327">
        <f t="shared" si="71"/>
        <v>0</v>
      </c>
      <c r="AW118" s="328">
        <f t="shared" si="72"/>
        <v>0</v>
      </c>
      <c r="AX118" s="329">
        <f t="shared" si="73"/>
        <v>0</v>
      </c>
      <c r="AY118" s="330">
        <f t="shared" si="74"/>
        <v>0</v>
      </c>
    </row>
    <row r="119" spans="1:51" s="218" customFormat="1" hidden="1" x14ac:dyDescent="0.2">
      <c r="A119" s="458"/>
      <c r="B119" s="217"/>
      <c r="C119" s="114"/>
      <c r="D119" s="324" t="e">
        <f t="shared" si="75"/>
        <v>#DIV/0!</v>
      </c>
      <c r="E119" s="115"/>
      <c r="F119" s="116"/>
      <c r="G119" s="325">
        <f t="shared" si="53"/>
        <v>0</v>
      </c>
      <c r="H119" s="114"/>
      <c r="I119" s="324" t="e">
        <f t="shared" si="76"/>
        <v>#DIV/0!</v>
      </c>
      <c r="J119" s="115"/>
      <c r="K119" s="116"/>
      <c r="L119" s="325">
        <f t="shared" si="54"/>
        <v>0</v>
      </c>
      <c r="M119" s="114"/>
      <c r="N119" s="331" t="e">
        <f t="shared" si="77"/>
        <v>#DIV/0!</v>
      </c>
      <c r="O119" s="115"/>
      <c r="P119" s="116"/>
      <c r="Q119" s="325">
        <f t="shared" si="55"/>
        <v>0</v>
      </c>
      <c r="R119" s="114"/>
      <c r="S119" s="324" t="e">
        <f t="shared" si="78"/>
        <v>#DIV/0!</v>
      </c>
      <c r="T119" s="115"/>
      <c r="U119" s="116"/>
      <c r="V119" s="325">
        <f t="shared" si="56"/>
        <v>0</v>
      </c>
      <c r="W119" s="114"/>
      <c r="X119" s="324" t="e">
        <f t="shared" si="79"/>
        <v>#DIV/0!</v>
      </c>
      <c r="Y119" s="115"/>
      <c r="Z119" s="116"/>
      <c r="AA119" s="325">
        <f t="shared" si="57"/>
        <v>0</v>
      </c>
      <c r="AB119" s="114"/>
      <c r="AC119" s="324" t="e">
        <f t="shared" si="80"/>
        <v>#DIV/0!</v>
      </c>
      <c r="AD119" s="115"/>
      <c r="AE119" s="116"/>
      <c r="AF119" s="325">
        <f t="shared" si="58"/>
        <v>0</v>
      </c>
      <c r="AG119" s="114"/>
      <c r="AH119" s="324" t="e">
        <f t="shared" si="81"/>
        <v>#DIV/0!</v>
      </c>
      <c r="AI119" s="115"/>
      <c r="AJ119" s="116"/>
      <c r="AK119" s="325">
        <f t="shared" si="59"/>
        <v>0</v>
      </c>
      <c r="AL119" s="114"/>
      <c r="AM119" s="324" t="e">
        <f t="shared" si="82"/>
        <v>#DIV/0!</v>
      </c>
      <c r="AN119" s="115"/>
      <c r="AO119" s="116"/>
      <c r="AP119" s="326">
        <f t="shared" si="60"/>
        <v>0</v>
      </c>
      <c r="AQ119" s="114"/>
      <c r="AR119" s="324" t="e">
        <f t="shared" si="83"/>
        <v>#DIV/0!</v>
      </c>
      <c r="AS119" s="115"/>
      <c r="AT119" s="116"/>
      <c r="AU119" s="326">
        <f t="shared" si="61"/>
        <v>0</v>
      </c>
      <c r="AV119" s="327">
        <f t="shared" si="71"/>
        <v>0</v>
      </c>
      <c r="AW119" s="328">
        <f t="shared" si="72"/>
        <v>0</v>
      </c>
      <c r="AX119" s="329">
        <f t="shared" si="73"/>
        <v>0</v>
      </c>
      <c r="AY119" s="330">
        <f t="shared" si="74"/>
        <v>0</v>
      </c>
    </row>
    <row r="120" spans="1:51" s="218" customFormat="1" hidden="1" x14ac:dyDescent="0.2">
      <c r="A120" s="458"/>
      <c r="B120" s="217"/>
      <c r="C120" s="114"/>
      <c r="D120" s="324" t="e">
        <f t="shared" si="75"/>
        <v>#DIV/0!</v>
      </c>
      <c r="E120" s="115"/>
      <c r="F120" s="116"/>
      <c r="G120" s="325">
        <f t="shared" si="53"/>
        <v>0</v>
      </c>
      <c r="H120" s="114"/>
      <c r="I120" s="324" t="e">
        <f t="shared" si="76"/>
        <v>#DIV/0!</v>
      </c>
      <c r="J120" s="115"/>
      <c r="K120" s="116"/>
      <c r="L120" s="325">
        <f t="shared" si="54"/>
        <v>0</v>
      </c>
      <c r="M120" s="114"/>
      <c r="N120" s="331" t="e">
        <f t="shared" si="77"/>
        <v>#DIV/0!</v>
      </c>
      <c r="O120" s="115"/>
      <c r="P120" s="116"/>
      <c r="Q120" s="325">
        <f t="shared" si="55"/>
        <v>0</v>
      </c>
      <c r="R120" s="114"/>
      <c r="S120" s="324" t="e">
        <f t="shared" si="78"/>
        <v>#DIV/0!</v>
      </c>
      <c r="T120" s="115"/>
      <c r="U120" s="116"/>
      <c r="V120" s="325">
        <f t="shared" si="56"/>
        <v>0</v>
      </c>
      <c r="W120" s="114"/>
      <c r="X120" s="324" t="e">
        <f t="shared" si="79"/>
        <v>#DIV/0!</v>
      </c>
      <c r="Y120" s="115"/>
      <c r="Z120" s="116"/>
      <c r="AA120" s="325">
        <f t="shared" si="57"/>
        <v>0</v>
      </c>
      <c r="AB120" s="114"/>
      <c r="AC120" s="324" t="e">
        <f t="shared" si="80"/>
        <v>#DIV/0!</v>
      </c>
      <c r="AD120" s="115"/>
      <c r="AE120" s="116"/>
      <c r="AF120" s="325">
        <f t="shared" si="58"/>
        <v>0</v>
      </c>
      <c r="AG120" s="114"/>
      <c r="AH120" s="324" t="e">
        <f t="shared" si="81"/>
        <v>#DIV/0!</v>
      </c>
      <c r="AI120" s="115"/>
      <c r="AJ120" s="116"/>
      <c r="AK120" s="325">
        <f t="shared" si="59"/>
        <v>0</v>
      </c>
      <c r="AL120" s="114"/>
      <c r="AM120" s="324" t="e">
        <f t="shared" si="82"/>
        <v>#DIV/0!</v>
      </c>
      <c r="AN120" s="115"/>
      <c r="AO120" s="116"/>
      <c r="AP120" s="326">
        <f t="shared" si="60"/>
        <v>0</v>
      </c>
      <c r="AQ120" s="114"/>
      <c r="AR120" s="324" t="e">
        <f t="shared" si="83"/>
        <v>#DIV/0!</v>
      </c>
      <c r="AS120" s="115"/>
      <c r="AT120" s="116"/>
      <c r="AU120" s="326">
        <f t="shared" si="61"/>
        <v>0</v>
      </c>
      <c r="AV120" s="327">
        <f t="shared" si="71"/>
        <v>0</v>
      </c>
      <c r="AW120" s="328">
        <f t="shared" si="72"/>
        <v>0</v>
      </c>
      <c r="AX120" s="329">
        <f t="shared" si="73"/>
        <v>0</v>
      </c>
      <c r="AY120" s="330">
        <f t="shared" si="74"/>
        <v>0</v>
      </c>
    </row>
    <row r="121" spans="1:51" s="218" customFormat="1" hidden="1" x14ac:dyDescent="0.2">
      <c r="A121" s="458"/>
      <c r="B121" s="217"/>
      <c r="C121" s="114"/>
      <c r="D121" s="324" t="e">
        <f t="shared" si="75"/>
        <v>#DIV/0!</v>
      </c>
      <c r="E121" s="115"/>
      <c r="F121" s="116"/>
      <c r="G121" s="325">
        <f t="shared" si="53"/>
        <v>0</v>
      </c>
      <c r="H121" s="114"/>
      <c r="I121" s="324" t="e">
        <f t="shared" si="76"/>
        <v>#DIV/0!</v>
      </c>
      <c r="J121" s="115"/>
      <c r="K121" s="116"/>
      <c r="L121" s="325">
        <f t="shared" si="54"/>
        <v>0</v>
      </c>
      <c r="M121" s="114"/>
      <c r="N121" s="331" t="e">
        <f t="shared" si="77"/>
        <v>#DIV/0!</v>
      </c>
      <c r="O121" s="115"/>
      <c r="P121" s="116"/>
      <c r="Q121" s="325">
        <f t="shared" si="55"/>
        <v>0</v>
      </c>
      <c r="R121" s="114"/>
      <c r="S121" s="324" t="e">
        <f t="shared" si="78"/>
        <v>#DIV/0!</v>
      </c>
      <c r="T121" s="115"/>
      <c r="U121" s="116"/>
      <c r="V121" s="325">
        <f t="shared" si="56"/>
        <v>0</v>
      </c>
      <c r="W121" s="114"/>
      <c r="X121" s="324" t="e">
        <f t="shared" si="79"/>
        <v>#DIV/0!</v>
      </c>
      <c r="Y121" s="115"/>
      <c r="Z121" s="116"/>
      <c r="AA121" s="325">
        <f t="shared" si="57"/>
        <v>0</v>
      </c>
      <c r="AB121" s="114"/>
      <c r="AC121" s="324" t="e">
        <f t="shared" si="80"/>
        <v>#DIV/0!</v>
      </c>
      <c r="AD121" s="115"/>
      <c r="AE121" s="116"/>
      <c r="AF121" s="325">
        <f t="shared" si="58"/>
        <v>0</v>
      </c>
      <c r="AG121" s="114"/>
      <c r="AH121" s="324" t="e">
        <f t="shared" si="81"/>
        <v>#DIV/0!</v>
      </c>
      <c r="AI121" s="115"/>
      <c r="AJ121" s="116"/>
      <c r="AK121" s="325">
        <f t="shared" si="59"/>
        <v>0</v>
      </c>
      <c r="AL121" s="114"/>
      <c r="AM121" s="324" t="e">
        <f t="shared" si="82"/>
        <v>#DIV/0!</v>
      </c>
      <c r="AN121" s="115"/>
      <c r="AO121" s="116"/>
      <c r="AP121" s="326">
        <f t="shared" si="60"/>
        <v>0</v>
      </c>
      <c r="AQ121" s="114"/>
      <c r="AR121" s="324" t="e">
        <f t="shared" si="83"/>
        <v>#DIV/0!</v>
      </c>
      <c r="AS121" s="115"/>
      <c r="AT121" s="116"/>
      <c r="AU121" s="326">
        <f t="shared" si="61"/>
        <v>0</v>
      </c>
      <c r="AV121" s="327">
        <f t="shared" si="71"/>
        <v>0</v>
      </c>
      <c r="AW121" s="328">
        <f t="shared" si="72"/>
        <v>0</v>
      </c>
      <c r="AX121" s="329">
        <f t="shared" si="73"/>
        <v>0</v>
      </c>
      <c r="AY121" s="330">
        <f t="shared" si="74"/>
        <v>0</v>
      </c>
    </row>
    <row r="122" spans="1:51" s="218" customFormat="1" hidden="1" x14ac:dyDescent="0.2">
      <c r="A122" s="458"/>
      <c r="B122" s="217"/>
      <c r="C122" s="114"/>
      <c r="D122" s="324" t="e">
        <f t="shared" si="75"/>
        <v>#DIV/0!</v>
      </c>
      <c r="E122" s="115"/>
      <c r="F122" s="116"/>
      <c r="G122" s="325">
        <f t="shared" si="53"/>
        <v>0</v>
      </c>
      <c r="H122" s="114"/>
      <c r="I122" s="324" t="e">
        <f t="shared" si="76"/>
        <v>#DIV/0!</v>
      </c>
      <c r="J122" s="115"/>
      <c r="K122" s="116"/>
      <c r="L122" s="325">
        <f t="shared" si="54"/>
        <v>0</v>
      </c>
      <c r="M122" s="114"/>
      <c r="N122" s="331" t="e">
        <f t="shared" si="77"/>
        <v>#DIV/0!</v>
      </c>
      <c r="O122" s="115"/>
      <c r="P122" s="116"/>
      <c r="Q122" s="325">
        <f t="shared" si="55"/>
        <v>0</v>
      </c>
      <c r="R122" s="114"/>
      <c r="S122" s="324" t="e">
        <f t="shared" si="78"/>
        <v>#DIV/0!</v>
      </c>
      <c r="T122" s="115"/>
      <c r="U122" s="116"/>
      <c r="V122" s="325">
        <f t="shared" si="56"/>
        <v>0</v>
      </c>
      <c r="W122" s="114"/>
      <c r="X122" s="324" t="e">
        <f t="shared" si="79"/>
        <v>#DIV/0!</v>
      </c>
      <c r="Y122" s="115"/>
      <c r="Z122" s="116"/>
      <c r="AA122" s="325">
        <f t="shared" si="57"/>
        <v>0</v>
      </c>
      <c r="AB122" s="114"/>
      <c r="AC122" s="324" t="e">
        <f t="shared" si="80"/>
        <v>#DIV/0!</v>
      </c>
      <c r="AD122" s="115"/>
      <c r="AE122" s="116"/>
      <c r="AF122" s="325">
        <f t="shared" si="58"/>
        <v>0</v>
      </c>
      <c r="AG122" s="114"/>
      <c r="AH122" s="324" t="e">
        <f t="shared" si="81"/>
        <v>#DIV/0!</v>
      </c>
      <c r="AI122" s="115"/>
      <c r="AJ122" s="116"/>
      <c r="AK122" s="325">
        <f t="shared" si="59"/>
        <v>0</v>
      </c>
      <c r="AL122" s="114"/>
      <c r="AM122" s="324" t="e">
        <f t="shared" si="82"/>
        <v>#DIV/0!</v>
      </c>
      <c r="AN122" s="115"/>
      <c r="AO122" s="116"/>
      <c r="AP122" s="326">
        <f t="shared" si="60"/>
        <v>0</v>
      </c>
      <c r="AQ122" s="114"/>
      <c r="AR122" s="324" t="e">
        <f t="shared" si="83"/>
        <v>#DIV/0!</v>
      </c>
      <c r="AS122" s="115"/>
      <c r="AT122" s="116"/>
      <c r="AU122" s="326">
        <f t="shared" si="61"/>
        <v>0</v>
      </c>
      <c r="AV122" s="327">
        <f t="shared" si="71"/>
        <v>0</v>
      </c>
      <c r="AW122" s="328">
        <f t="shared" si="72"/>
        <v>0</v>
      </c>
      <c r="AX122" s="329">
        <f t="shared" si="73"/>
        <v>0</v>
      </c>
      <c r="AY122" s="330">
        <f t="shared" si="74"/>
        <v>0</v>
      </c>
    </row>
    <row r="123" spans="1:51" s="218" customFormat="1" hidden="1" x14ac:dyDescent="0.2">
      <c r="A123" s="458"/>
      <c r="B123" s="217"/>
      <c r="C123" s="114"/>
      <c r="D123" s="324" t="e">
        <f t="shared" si="75"/>
        <v>#DIV/0!</v>
      </c>
      <c r="E123" s="115"/>
      <c r="F123" s="116"/>
      <c r="G123" s="325">
        <f t="shared" si="53"/>
        <v>0</v>
      </c>
      <c r="H123" s="114"/>
      <c r="I123" s="324" t="e">
        <f t="shared" si="76"/>
        <v>#DIV/0!</v>
      </c>
      <c r="J123" s="115"/>
      <c r="K123" s="116"/>
      <c r="L123" s="325">
        <f t="shared" si="54"/>
        <v>0</v>
      </c>
      <c r="M123" s="114"/>
      <c r="N123" s="331" t="e">
        <f t="shared" si="77"/>
        <v>#DIV/0!</v>
      </c>
      <c r="O123" s="115"/>
      <c r="P123" s="116"/>
      <c r="Q123" s="325">
        <f t="shared" si="55"/>
        <v>0</v>
      </c>
      <c r="R123" s="114"/>
      <c r="S123" s="324" t="e">
        <f t="shared" si="78"/>
        <v>#DIV/0!</v>
      </c>
      <c r="T123" s="115"/>
      <c r="U123" s="116"/>
      <c r="V123" s="325">
        <f t="shared" si="56"/>
        <v>0</v>
      </c>
      <c r="W123" s="114"/>
      <c r="X123" s="324" t="e">
        <f t="shared" si="79"/>
        <v>#DIV/0!</v>
      </c>
      <c r="Y123" s="115"/>
      <c r="Z123" s="116"/>
      <c r="AA123" s="325">
        <f t="shared" si="57"/>
        <v>0</v>
      </c>
      <c r="AB123" s="114"/>
      <c r="AC123" s="324" t="e">
        <f t="shared" si="80"/>
        <v>#DIV/0!</v>
      </c>
      <c r="AD123" s="115"/>
      <c r="AE123" s="116"/>
      <c r="AF123" s="325">
        <f t="shared" si="58"/>
        <v>0</v>
      </c>
      <c r="AG123" s="114"/>
      <c r="AH123" s="324" t="e">
        <f t="shared" si="81"/>
        <v>#DIV/0!</v>
      </c>
      <c r="AI123" s="115"/>
      <c r="AJ123" s="116"/>
      <c r="AK123" s="325">
        <f t="shared" si="59"/>
        <v>0</v>
      </c>
      <c r="AL123" s="114"/>
      <c r="AM123" s="324" t="e">
        <f t="shared" si="82"/>
        <v>#DIV/0!</v>
      </c>
      <c r="AN123" s="115"/>
      <c r="AO123" s="116"/>
      <c r="AP123" s="326">
        <f t="shared" si="60"/>
        <v>0</v>
      </c>
      <c r="AQ123" s="114"/>
      <c r="AR123" s="324" t="e">
        <f t="shared" si="83"/>
        <v>#DIV/0!</v>
      </c>
      <c r="AS123" s="115"/>
      <c r="AT123" s="116"/>
      <c r="AU123" s="326">
        <f t="shared" si="61"/>
        <v>0</v>
      </c>
      <c r="AV123" s="327">
        <f t="shared" si="71"/>
        <v>0</v>
      </c>
      <c r="AW123" s="328">
        <f t="shared" si="72"/>
        <v>0</v>
      </c>
      <c r="AX123" s="329">
        <f t="shared" si="73"/>
        <v>0</v>
      </c>
      <c r="AY123" s="330">
        <f t="shared" si="74"/>
        <v>0</v>
      </c>
    </row>
    <row r="124" spans="1:51" s="218" customFormat="1" hidden="1" x14ac:dyDescent="0.2">
      <c r="A124" s="458"/>
      <c r="B124" s="217"/>
      <c r="C124" s="114"/>
      <c r="D124" s="324" t="e">
        <f t="shared" si="75"/>
        <v>#DIV/0!</v>
      </c>
      <c r="E124" s="115"/>
      <c r="F124" s="116"/>
      <c r="G124" s="325">
        <f t="shared" si="53"/>
        <v>0</v>
      </c>
      <c r="H124" s="114"/>
      <c r="I124" s="324" t="e">
        <f t="shared" si="76"/>
        <v>#DIV/0!</v>
      </c>
      <c r="J124" s="115"/>
      <c r="K124" s="116"/>
      <c r="L124" s="325">
        <f t="shared" si="54"/>
        <v>0</v>
      </c>
      <c r="M124" s="114"/>
      <c r="N124" s="331" t="e">
        <f t="shared" si="77"/>
        <v>#DIV/0!</v>
      </c>
      <c r="O124" s="115"/>
      <c r="P124" s="116"/>
      <c r="Q124" s="325">
        <f t="shared" si="55"/>
        <v>0</v>
      </c>
      <c r="R124" s="114"/>
      <c r="S124" s="324" t="e">
        <f t="shared" si="78"/>
        <v>#DIV/0!</v>
      </c>
      <c r="T124" s="115"/>
      <c r="U124" s="116"/>
      <c r="V124" s="325">
        <f t="shared" si="56"/>
        <v>0</v>
      </c>
      <c r="W124" s="114"/>
      <c r="X124" s="324" t="e">
        <f t="shared" si="79"/>
        <v>#DIV/0!</v>
      </c>
      <c r="Y124" s="115"/>
      <c r="Z124" s="116"/>
      <c r="AA124" s="325">
        <f t="shared" si="57"/>
        <v>0</v>
      </c>
      <c r="AB124" s="114"/>
      <c r="AC124" s="324" t="e">
        <f t="shared" si="80"/>
        <v>#DIV/0!</v>
      </c>
      <c r="AD124" s="115"/>
      <c r="AE124" s="116"/>
      <c r="AF124" s="325">
        <f t="shared" si="58"/>
        <v>0</v>
      </c>
      <c r="AG124" s="114"/>
      <c r="AH124" s="324" t="e">
        <f t="shared" si="81"/>
        <v>#DIV/0!</v>
      </c>
      <c r="AI124" s="115"/>
      <c r="AJ124" s="116"/>
      <c r="AK124" s="325">
        <f t="shared" si="59"/>
        <v>0</v>
      </c>
      <c r="AL124" s="114"/>
      <c r="AM124" s="324" t="e">
        <f t="shared" si="82"/>
        <v>#DIV/0!</v>
      </c>
      <c r="AN124" s="115"/>
      <c r="AO124" s="116"/>
      <c r="AP124" s="326">
        <f t="shared" si="60"/>
        <v>0</v>
      </c>
      <c r="AQ124" s="114"/>
      <c r="AR124" s="324" t="e">
        <f t="shared" si="83"/>
        <v>#DIV/0!</v>
      </c>
      <c r="AS124" s="115"/>
      <c r="AT124" s="116"/>
      <c r="AU124" s="326">
        <f t="shared" si="61"/>
        <v>0</v>
      </c>
      <c r="AV124" s="327">
        <f t="shared" si="71"/>
        <v>0</v>
      </c>
      <c r="AW124" s="328">
        <f t="shared" si="72"/>
        <v>0</v>
      </c>
      <c r="AX124" s="329">
        <f t="shared" si="73"/>
        <v>0</v>
      </c>
      <c r="AY124" s="330">
        <f t="shared" si="74"/>
        <v>0</v>
      </c>
    </row>
    <row r="125" spans="1:51" s="218" customFormat="1" hidden="1" x14ac:dyDescent="0.2">
      <c r="A125" s="458"/>
      <c r="B125" s="217"/>
      <c r="C125" s="114"/>
      <c r="D125" s="324" t="e">
        <f t="shared" si="75"/>
        <v>#DIV/0!</v>
      </c>
      <c r="E125" s="115"/>
      <c r="F125" s="116"/>
      <c r="G125" s="325">
        <f t="shared" si="53"/>
        <v>0</v>
      </c>
      <c r="H125" s="114"/>
      <c r="I125" s="324" t="e">
        <f t="shared" si="76"/>
        <v>#DIV/0!</v>
      </c>
      <c r="J125" s="115"/>
      <c r="K125" s="116"/>
      <c r="L125" s="325">
        <f t="shared" si="54"/>
        <v>0</v>
      </c>
      <c r="M125" s="114"/>
      <c r="N125" s="331" t="e">
        <f t="shared" si="77"/>
        <v>#DIV/0!</v>
      </c>
      <c r="O125" s="115"/>
      <c r="P125" s="116"/>
      <c r="Q125" s="325">
        <f t="shared" si="55"/>
        <v>0</v>
      </c>
      <c r="R125" s="114"/>
      <c r="S125" s="324" t="e">
        <f t="shared" si="78"/>
        <v>#DIV/0!</v>
      </c>
      <c r="T125" s="115"/>
      <c r="U125" s="116"/>
      <c r="V125" s="325">
        <f t="shared" si="56"/>
        <v>0</v>
      </c>
      <c r="W125" s="114"/>
      <c r="X125" s="324" t="e">
        <f t="shared" si="79"/>
        <v>#DIV/0!</v>
      </c>
      <c r="Y125" s="115"/>
      <c r="Z125" s="116"/>
      <c r="AA125" s="325">
        <f t="shared" si="57"/>
        <v>0</v>
      </c>
      <c r="AB125" s="114"/>
      <c r="AC125" s="324" t="e">
        <f t="shared" si="80"/>
        <v>#DIV/0!</v>
      </c>
      <c r="AD125" s="115"/>
      <c r="AE125" s="116"/>
      <c r="AF125" s="325">
        <f t="shared" si="58"/>
        <v>0</v>
      </c>
      <c r="AG125" s="114"/>
      <c r="AH125" s="324" t="e">
        <f t="shared" si="81"/>
        <v>#DIV/0!</v>
      </c>
      <c r="AI125" s="115"/>
      <c r="AJ125" s="116"/>
      <c r="AK125" s="325">
        <f t="shared" si="59"/>
        <v>0</v>
      </c>
      <c r="AL125" s="114"/>
      <c r="AM125" s="324" t="e">
        <f t="shared" si="82"/>
        <v>#DIV/0!</v>
      </c>
      <c r="AN125" s="115"/>
      <c r="AO125" s="116"/>
      <c r="AP125" s="326">
        <f t="shared" si="60"/>
        <v>0</v>
      </c>
      <c r="AQ125" s="114"/>
      <c r="AR125" s="324" t="e">
        <f t="shared" si="83"/>
        <v>#DIV/0!</v>
      </c>
      <c r="AS125" s="115"/>
      <c r="AT125" s="116"/>
      <c r="AU125" s="326">
        <f t="shared" si="61"/>
        <v>0</v>
      </c>
      <c r="AV125" s="327">
        <f t="shared" si="71"/>
        <v>0</v>
      </c>
      <c r="AW125" s="328">
        <f t="shared" si="72"/>
        <v>0</v>
      </c>
      <c r="AX125" s="329">
        <f t="shared" si="73"/>
        <v>0</v>
      </c>
      <c r="AY125" s="330">
        <f t="shared" si="74"/>
        <v>0</v>
      </c>
    </row>
    <row r="126" spans="1:51" s="218" customFormat="1" hidden="1" x14ac:dyDescent="0.2">
      <c r="A126" s="458"/>
      <c r="B126" s="217"/>
      <c r="C126" s="114"/>
      <c r="D126" s="324" t="e">
        <f t="shared" si="75"/>
        <v>#DIV/0!</v>
      </c>
      <c r="E126" s="115"/>
      <c r="F126" s="116"/>
      <c r="G126" s="325">
        <f t="shared" si="53"/>
        <v>0</v>
      </c>
      <c r="H126" s="114"/>
      <c r="I126" s="324" t="e">
        <f t="shared" si="76"/>
        <v>#DIV/0!</v>
      </c>
      <c r="J126" s="115"/>
      <c r="K126" s="116"/>
      <c r="L126" s="325">
        <f t="shared" si="54"/>
        <v>0</v>
      </c>
      <c r="M126" s="114"/>
      <c r="N126" s="331" t="e">
        <f t="shared" si="77"/>
        <v>#DIV/0!</v>
      </c>
      <c r="O126" s="115"/>
      <c r="P126" s="116"/>
      <c r="Q126" s="325">
        <f t="shared" si="55"/>
        <v>0</v>
      </c>
      <c r="R126" s="114"/>
      <c r="S126" s="324" t="e">
        <f t="shared" si="78"/>
        <v>#DIV/0!</v>
      </c>
      <c r="T126" s="115"/>
      <c r="U126" s="116"/>
      <c r="V126" s="325">
        <f t="shared" si="56"/>
        <v>0</v>
      </c>
      <c r="W126" s="114"/>
      <c r="X126" s="324" t="e">
        <f t="shared" si="79"/>
        <v>#DIV/0!</v>
      </c>
      <c r="Y126" s="115"/>
      <c r="Z126" s="116"/>
      <c r="AA126" s="325">
        <f t="shared" si="57"/>
        <v>0</v>
      </c>
      <c r="AB126" s="114"/>
      <c r="AC126" s="324" t="e">
        <f t="shared" si="80"/>
        <v>#DIV/0!</v>
      </c>
      <c r="AD126" s="115"/>
      <c r="AE126" s="116"/>
      <c r="AF126" s="325">
        <f t="shared" si="58"/>
        <v>0</v>
      </c>
      <c r="AG126" s="114"/>
      <c r="AH126" s="324" t="e">
        <f t="shared" si="81"/>
        <v>#DIV/0!</v>
      </c>
      <c r="AI126" s="115"/>
      <c r="AJ126" s="116"/>
      <c r="AK126" s="325">
        <f t="shared" si="59"/>
        <v>0</v>
      </c>
      <c r="AL126" s="114"/>
      <c r="AM126" s="324" t="e">
        <f t="shared" si="82"/>
        <v>#DIV/0!</v>
      </c>
      <c r="AN126" s="115"/>
      <c r="AO126" s="116"/>
      <c r="AP126" s="326">
        <f t="shared" si="60"/>
        <v>0</v>
      </c>
      <c r="AQ126" s="114"/>
      <c r="AR126" s="324" t="e">
        <f t="shared" si="83"/>
        <v>#DIV/0!</v>
      </c>
      <c r="AS126" s="115"/>
      <c r="AT126" s="116"/>
      <c r="AU126" s="326">
        <f t="shared" si="61"/>
        <v>0</v>
      </c>
      <c r="AV126" s="327">
        <f t="shared" si="71"/>
        <v>0</v>
      </c>
      <c r="AW126" s="328">
        <f t="shared" si="72"/>
        <v>0</v>
      </c>
      <c r="AX126" s="329">
        <f t="shared" si="73"/>
        <v>0</v>
      </c>
      <c r="AY126" s="330">
        <f t="shared" si="74"/>
        <v>0</v>
      </c>
    </row>
    <row r="127" spans="1:51" s="218" customFormat="1" hidden="1" x14ac:dyDescent="0.2">
      <c r="A127" s="458"/>
      <c r="B127" s="217"/>
      <c r="C127" s="114"/>
      <c r="D127" s="324" t="e">
        <f t="shared" si="75"/>
        <v>#DIV/0!</v>
      </c>
      <c r="E127" s="115"/>
      <c r="F127" s="116"/>
      <c r="G127" s="325">
        <f t="shared" si="53"/>
        <v>0</v>
      </c>
      <c r="H127" s="114"/>
      <c r="I127" s="324" t="e">
        <f t="shared" si="76"/>
        <v>#DIV/0!</v>
      </c>
      <c r="J127" s="115"/>
      <c r="K127" s="116"/>
      <c r="L127" s="325">
        <f t="shared" si="54"/>
        <v>0</v>
      </c>
      <c r="M127" s="114"/>
      <c r="N127" s="331" t="e">
        <f t="shared" si="77"/>
        <v>#DIV/0!</v>
      </c>
      <c r="O127" s="115"/>
      <c r="P127" s="116"/>
      <c r="Q127" s="325">
        <f t="shared" si="55"/>
        <v>0</v>
      </c>
      <c r="R127" s="114"/>
      <c r="S127" s="324" t="e">
        <f t="shared" si="78"/>
        <v>#DIV/0!</v>
      </c>
      <c r="T127" s="115"/>
      <c r="U127" s="116"/>
      <c r="V127" s="325">
        <f t="shared" si="56"/>
        <v>0</v>
      </c>
      <c r="W127" s="114"/>
      <c r="X127" s="324" t="e">
        <f t="shared" si="79"/>
        <v>#DIV/0!</v>
      </c>
      <c r="Y127" s="115"/>
      <c r="Z127" s="116"/>
      <c r="AA127" s="325">
        <f t="shared" si="57"/>
        <v>0</v>
      </c>
      <c r="AB127" s="114"/>
      <c r="AC127" s="324" t="e">
        <f t="shared" si="80"/>
        <v>#DIV/0!</v>
      </c>
      <c r="AD127" s="115"/>
      <c r="AE127" s="116"/>
      <c r="AF127" s="325">
        <f t="shared" si="58"/>
        <v>0</v>
      </c>
      <c r="AG127" s="114"/>
      <c r="AH127" s="324" t="e">
        <f t="shared" si="81"/>
        <v>#DIV/0!</v>
      </c>
      <c r="AI127" s="115"/>
      <c r="AJ127" s="116"/>
      <c r="AK127" s="325">
        <f t="shared" si="59"/>
        <v>0</v>
      </c>
      <c r="AL127" s="114"/>
      <c r="AM127" s="324" t="e">
        <f t="shared" si="82"/>
        <v>#DIV/0!</v>
      </c>
      <c r="AN127" s="115"/>
      <c r="AO127" s="116"/>
      <c r="AP127" s="326">
        <f t="shared" si="60"/>
        <v>0</v>
      </c>
      <c r="AQ127" s="114"/>
      <c r="AR127" s="324" t="e">
        <f t="shared" si="83"/>
        <v>#DIV/0!</v>
      </c>
      <c r="AS127" s="115"/>
      <c r="AT127" s="116"/>
      <c r="AU127" s="326">
        <f t="shared" si="61"/>
        <v>0</v>
      </c>
      <c r="AV127" s="327">
        <f t="shared" si="71"/>
        <v>0</v>
      </c>
      <c r="AW127" s="328">
        <f t="shared" si="72"/>
        <v>0</v>
      </c>
      <c r="AX127" s="329">
        <f t="shared" si="73"/>
        <v>0</v>
      </c>
      <c r="AY127" s="330">
        <f t="shared" si="74"/>
        <v>0</v>
      </c>
    </row>
    <row r="128" spans="1:51" s="218" customFormat="1" hidden="1" x14ac:dyDescent="0.2">
      <c r="A128" s="458"/>
      <c r="B128" s="217"/>
      <c r="C128" s="114"/>
      <c r="D128" s="324" t="e">
        <f t="shared" si="75"/>
        <v>#DIV/0!</v>
      </c>
      <c r="E128" s="115"/>
      <c r="F128" s="116"/>
      <c r="G128" s="325">
        <f t="shared" si="53"/>
        <v>0</v>
      </c>
      <c r="H128" s="114"/>
      <c r="I128" s="324" t="e">
        <f t="shared" si="76"/>
        <v>#DIV/0!</v>
      </c>
      <c r="J128" s="115"/>
      <c r="K128" s="116"/>
      <c r="L128" s="325">
        <f t="shared" si="54"/>
        <v>0</v>
      </c>
      <c r="M128" s="114"/>
      <c r="N128" s="331" t="e">
        <f t="shared" si="77"/>
        <v>#DIV/0!</v>
      </c>
      <c r="O128" s="115"/>
      <c r="P128" s="116"/>
      <c r="Q128" s="325">
        <f t="shared" si="55"/>
        <v>0</v>
      </c>
      <c r="R128" s="114"/>
      <c r="S128" s="324" t="e">
        <f t="shared" si="78"/>
        <v>#DIV/0!</v>
      </c>
      <c r="T128" s="115"/>
      <c r="U128" s="116"/>
      <c r="V128" s="325">
        <f t="shared" si="56"/>
        <v>0</v>
      </c>
      <c r="W128" s="114"/>
      <c r="X128" s="324" t="e">
        <f t="shared" si="79"/>
        <v>#DIV/0!</v>
      </c>
      <c r="Y128" s="115"/>
      <c r="Z128" s="116"/>
      <c r="AA128" s="325">
        <f t="shared" si="57"/>
        <v>0</v>
      </c>
      <c r="AB128" s="114"/>
      <c r="AC128" s="324" t="e">
        <f t="shared" si="80"/>
        <v>#DIV/0!</v>
      </c>
      <c r="AD128" s="115"/>
      <c r="AE128" s="116"/>
      <c r="AF128" s="325">
        <f t="shared" si="58"/>
        <v>0</v>
      </c>
      <c r="AG128" s="114"/>
      <c r="AH128" s="324" t="e">
        <f t="shared" si="81"/>
        <v>#DIV/0!</v>
      </c>
      <c r="AI128" s="115"/>
      <c r="AJ128" s="116"/>
      <c r="AK128" s="325">
        <f t="shared" si="59"/>
        <v>0</v>
      </c>
      <c r="AL128" s="114"/>
      <c r="AM128" s="324" t="e">
        <f t="shared" si="82"/>
        <v>#DIV/0!</v>
      </c>
      <c r="AN128" s="115"/>
      <c r="AO128" s="116"/>
      <c r="AP128" s="326">
        <f t="shared" si="60"/>
        <v>0</v>
      </c>
      <c r="AQ128" s="114"/>
      <c r="AR128" s="324" t="e">
        <f t="shared" si="83"/>
        <v>#DIV/0!</v>
      </c>
      <c r="AS128" s="115"/>
      <c r="AT128" s="116"/>
      <c r="AU128" s="326">
        <f t="shared" si="61"/>
        <v>0</v>
      </c>
      <c r="AV128" s="327">
        <f t="shared" si="71"/>
        <v>0</v>
      </c>
      <c r="AW128" s="328">
        <f t="shared" si="72"/>
        <v>0</v>
      </c>
      <c r="AX128" s="329">
        <f t="shared" si="73"/>
        <v>0</v>
      </c>
      <c r="AY128" s="330">
        <f t="shared" si="74"/>
        <v>0</v>
      </c>
    </row>
    <row r="129" spans="1:51" s="218" customFormat="1" hidden="1" x14ac:dyDescent="0.2">
      <c r="A129" s="458"/>
      <c r="B129" s="217"/>
      <c r="C129" s="114"/>
      <c r="D129" s="324" t="e">
        <f t="shared" si="75"/>
        <v>#DIV/0!</v>
      </c>
      <c r="E129" s="115"/>
      <c r="F129" s="116"/>
      <c r="G129" s="325">
        <f t="shared" si="53"/>
        <v>0</v>
      </c>
      <c r="H129" s="114"/>
      <c r="I129" s="324" t="e">
        <f t="shared" si="76"/>
        <v>#DIV/0!</v>
      </c>
      <c r="J129" s="115"/>
      <c r="K129" s="116"/>
      <c r="L129" s="325">
        <f t="shared" si="54"/>
        <v>0</v>
      </c>
      <c r="M129" s="114"/>
      <c r="N129" s="331" t="e">
        <f t="shared" si="77"/>
        <v>#DIV/0!</v>
      </c>
      <c r="O129" s="115"/>
      <c r="P129" s="116"/>
      <c r="Q129" s="325">
        <f t="shared" si="55"/>
        <v>0</v>
      </c>
      <c r="R129" s="114"/>
      <c r="S129" s="324" t="e">
        <f t="shared" si="78"/>
        <v>#DIV/0!</v>
      </c>
      <c r="T129" s="115"/>
      <c r="U129" s="116"/>
      <c r="V129" s="325">
        <f t="shared" si="56"/>
        <v>0</v>
      </c>
      <c r="W129" s="114"/>
      <c r="X129" s="324" t="e">
        <f t="shared" si="79"/>
        <v>#DIV/0!</v>
      </c>
      <c r="Y129" s="115"/>
      <c r="Z129" s="116"/>
      <c r="AA129" s="325">
        <f t="shared" si="57"/>
        <v>0</v>
      </c>
      <c r="AB129" s="114"/>
      <c r="AC129" s="324" t="e">
        <f t="shared" si="80"/>
        <v>#DIV/0!</v>
      </c>
      <c r="AD129" s="115"/>
      <c r="AE129" s="116"/>
      <c r="AF129" s="325">
        <f t="shared" si="58"/>
        <v>0</v>
      </c>
      <c r="AG129" s="114"/>
      <c r="AH129" s="324" t="e">
        <f t="shared" si="81"/>
        <v>#DIV/0!</v>
      </c>
      <c r="AI129" s="115"/>
      <c r="AJ129" s="116"/>
      <c r="AK129" s="325">
        <f t="shared" si="59"/>
        <v>0</v>
      </c>
      <c r="AL129" s="114"/>
      <c r="AM129" s="324" t="e">
        <f t="shared" si="82"/>
        <v>#DIV/0!</v>
      </c>
      <c r="AN129" s="115"/>
      <c r="AO129" s="116"/>
      <c r="AP129" s="326">
        <f t="shared" si="60"/>
        <v>0</v>
      </c>
      <c r="AQ129" s="114"/>
      <c r="AR129" s="324" t="e">
        <f t="shared" si="83"/>
        <v>#DIV/0!</v>
      </c>
      <c r="AS129" s="115"/>
      <c r="AT129" s="116"/>
      <c r="AU129" s="326">
        <f t="shared" si="61"/>
        <v>0</v>
      </c>
      <c r="AV129" s="327">
        <f t="shared" si="71"/>
        <v>0</v>
      </c>
      <c r="AW129" s="328">
        <f t="shared" si="72"/>
        <v>0</v>
      </c>
      <c r="AX129" s="329">
        <f t="shared" si="73"/>
        <v>0</v>
      </c>
      <c r="AY129" s="330">
        <f t="shared" si="74"/>
        <v>0</v>
      </c>
    </row>
    <row r="130" spans="1:51" s="218" customFormat="1" hidden="1" x14ac:dyDescent="0.2">
      <c r="A130" s="458"/>
      <c r="B130" s="217"/>
      <c r="C130" s="114"/>
      <c r="D130" s="324" t="e">
        <f t="shared" si="75"/>
        <v>#DIV/0!</v>
      </c>
      <c r="E130" s="115"/>
      <c r="F130" s="116"/>
      <c r="G130" s="325">
        <f t="shared" si="53"/>
        <v>0</v>
      </c>
      <c r="H130" s="114"/>
      <c r="I130" s="324" t="e">
        <f t="shared" si="76"/>
        <v>#DIV/0!</v>
      </c>
      <c r="J130" s="115"/>
      <c r="K130" s="116"/>
      <c r="L130" s="325">
        <f t="shared" si="54"/>
        <v>0</v>
      </c>
      <c r="M130" s="114"/>
      <c r="N130" s="331" t="e">
        <f t="shared" si="77"/>
        <v>#DIV/0!</v>
      </c>
      <c r="O130" s="115"/>
      <c r="P130" s="116"/>
      <c r="Q130" s="325">
        <f t="shared" si="55"/>
        <v>0</v>
      </c>
      <c r="R130" s="114"/>
      <c r="S130" s="324" t="e">
        <f t="shared" si="78"/>
        <v>#DIV/0!</v>
      </c>
      <c r="T130" s="115"/>
      <c r="U130" s="116"/>
      <c r="V130" s="325">
        <f t="shared" si="56"/>
        <v>0</v>
      </c>
      <c r="W130" s="114"/>
      <c r="X130" s="324" t="e">
        <f t="shared" si="79"/>
        <v>#DIV/0!</v>
      </c>
      <c r="Y130" s="115"/>
      <c r="Z130" s="116"/>
      <c r="AA130" s="325">
        <f t="shared" si="57"/>
        <v>0</v>
      </c>
      <c r="AB130" s="114"/>
      <c r="AC130" s="324" t="e">
        <f t="shared" si="80"/>
        <v>#DIV/0!</v>
      </c>
      <c r="AD130" s="115"/>
      <c r="AE130" s="116"/>
      <c r="AF130" s="325">
        <f t="shared" si="58"/>
        <v>0</v>
      </c>
      <c r="AG130" s="114"/>
      <c r="AH130" s="324" t="e">
        <f t="shared" si="81"/>
        <v>#DIV/0!</v>
      </c>
      <c r="AI130" s="115"/>
      <c r="AJ130" s="116"/>
      <c r="AK130" s="325">
        <f t="shared" si="59"/>
        <v>0</v>
      </c>
      <c r="AL130" s="114"/>
      <c r="AM130" s="324" t="e">
        <f t="shared" si="82"/>
        <v>#DIV/0!</v>
      </c>
      <c r="AN130" s="115"/>
      <c r="AO130" s="116"/>
      <c r="AP130" s="326">
        <f t="shared" si="60"/>
        <v>0</v>
      </c>
      <c r="AQ130" s="114"/>
      <c r="AR130" s="324" t="e">
        <f t="shared" si="83"/>
        <v>#DIV/0!</v>
      </c>
      <c r="AS130" s="115"/>
      <c r="AT130" s="116"/>
      <c r="AU130" s="326">
        <f t="shared" si="61"/>
        <v>0</v>
      </c>
      <c r="AV130" s="327">
        <f t="shared" si="71"/>
        <v>0</v>
      </c>
      <c r="AW130" s="328">
        <f t="shared" si="72"/>
        <v>0</v>
      </c>
      <c r="AX130" s="329">
        <f t="shared" si="73"/>
        <v>0</v>
      </c>
      <c r="AY130" s="330">
        <f t="shared" si="74"/>
        <v>0</v>
      </c>
    </row>
    <row r="131" spans="1:51" s="218" customFormat="1" hidden="1" x14ac:dyDescent="0.2">
      <c r="A131" s="458"/>
      <c r="B131" s="217"/>
      <c r="C131" s="114"/>
      <c r="D131" s="324" t="e">
        <f t="shared" si="75"/>
        <v>#DIV/0!</v>
      </c>
      <c r="E131" s="115"/>
      <c r="F131" s="116"/>
      <c r="G131" s="325">
        <f t="shared" si="53"/>
        <v>0</v>
      </c>
      <c r="H131" s="114"/>
      <c r="I131" s="324" t="e">
        <f t="shared" si="76"/>
        <v>#DIV/0!</v>
      </c>
      <c r="J131" s="115"/>
      <c r="K131" s="116"/>
      <c r="L131" s="325">
        <f t="shared" si="54"/>
        <v>0</v>
      </c>
      <c r="M131" s="114"/>
      <c r="N131" s="331" t="e">
        <f t="shared" si="77"/>
        <v>#DIV/0!</v>
      </c>
      <c r="O131" s="115"/>
      <c r="P131" s="116"/>
      <c r="Q131" s="325">
        <f t="shared" si="55"/>
        <v>0</v>
      </c>
      <c r="R131" s="114"/>
      <c r="S131" s="324" t="e">
        <f t="shared" si="78"/>
        <v>#DIV/0!</v>
      </c>
      <c r="T131" s="115"/>
      <c r="U131" s="116"/>
      <c r="V131" s="325">
        <f t="shared" si="56"/>
        <v>0</v>
      </c>
      <c r="W131" s="114"/>
      <c r="X131" s="324" t="e">
        <f t="shared" si="79"/>
        <v>#DIV/0!</v>
      </c>
      <c r="Y131" s="115"/>
      <c r="Z131" s="116"/>
      <c r="AA131" s="325">
        <f t="shared" si="57"/>
        <v>0</v>
      </c>
      <c r="AB131" s="114"/>
      <c r="AC131" s="324" t="e">
        <f t="shared" si="80"/>
        <v>#DIV/0!</v>
      </c>
      <c r="AD131" s="115"/>
      <c r="AE131" s="116"/>
      <c r="AF131" s="325">
        <f t="shared" si="58"/>
        <v>0</v>
      </c>
      <c r="AG131" s="114"/>
      <c r="AH131" s="324" t="e">
        <f t="shared" si="81"/>
        <v>#DIV/0!</v>
      </c>
      <c r="AI131" s="115"/>
      <c r="AJ131" s="116"/>
      <c r="AK131" s="325">
        <f t="shared" si="59"/>
        <v>0</v>
      </c>
      <c r="AL131" s="114"/>
      <c r="AM131" s="324" t="e">
        <f t="shared" si="82"/>
        <v>#DIV/0!</v>
      </c>
      <c r="AN131" s="115"/>
      <c r="AO131" s="116"/>
      <c r="AP131" s="326">
        <f t="shared" si="60"/>
        <v>0</v>
      </c>
      <c r="AQ131" s="114"/>
      <c r="AR131" s="324" t="e">
        <f t="shared" si="83"/>
        <v>#DIV/0!</v>
      </c>
      <c r="AS131" s="115"/>
      <c r="AT131" s="116"/>
      <c r="AU131" s="326">
        <f t="shared" si="61"/>
        <v>0</v>
      </c>
      <c r="AV131" s="327">
        <f t="shared" si="71"/>
        <v>0</v>
      </c>
      <c r="AW131" s="328">
        <f t="shared" si="72"/>
        <v>0</v>
      </c>
      <c r="AX131" s="329">
        <f t="shared" si="73"/>
        <v>0</v>
      </c>
      <c r="AY131" s="330">
        <f t="shared" si="74"/>
        <v>0</v>
      </c>
    </row>
    <row r="132" spans="1:51" s="218" customFormat="1" hidden="1" x14ac:dyDescent="0.2">
      <c r="A132" s="458"/>
      <c r="B132" s="217"/>
      <c r="C132" s="114"/>
      <c r="D132" s="324" t="e">
        <f t="shared" si="75"/>
        <v>#DIV/0!</v>
      </c>
      <c r="E132" s="115"/>
      <c r="F132" s="116"/>
      <c r="G132" s="325">
        <f t="shared" si="53"/>
        <v>0</v>
      </c>
      <c r="H132" s="114"/>
      <c r="I132" s="324" t="e">
        <f t="shared" si="76"/>
        <v>#DIV/0!</v>
      </c>
      <c r="J132" s="115"/>
      <c r="K132" s="116"/>
      <c r="L132" s="325">
        <f t="shared" si="54"/>
        <v>0</v>
      </c>
      <c r="M132" s="114"/>
      <c r="N132" s="331" t="e">
        <f t="shared" si="77"/>
        <v>#DIV/0!</v>
      </c>
      <c r="O132" s="115"/>
      <c r="P132" s="116"/>
      <c r="Q132" s="325">
        <f t="shared" si="55"/>
        <v>0</v>
      </c>
      <c r="R132" s="114"/>
      <c r="S132" s="324" t="e">
        <f t="shared" si="78"/>
        <v>#DIV/0!</v>
      </c>
      <c r="T132" s="115"/>
      <c r="U132" s="116"/>
      <c r="V132" s="325">
        <f t="shared" si="56"/>
        <v>0</v>
      </c>
      <c r="W132" s="114"/>
      <c r="X132" s="324" t="e">
        <f t="shared" si="79"/>
        <v>#DIV/0!</v>
      </c>
      <c r="Y132" s="115"/>
      <c r="Z132" s="116"/>
      <c r="AA132" s="325">
        <f t="shared" si="57"/>
        <v>0</v>
      </c>
      <c r="AB132" s="114"/>
      <c r="AC132" s="324" t="e">
        <f t="shared" si="80"/>
        <v>#DIV/0!</v>
      </c>
      <c r="AD132" s="115"/>
      <c r="AE132" s="116"/>
      <c r="AF132" s="325">
        <f t="shared" si="58"/>
        <v>0</v>
      </c>
      <c r="AG132" s="114"/>
      <c r="AH132" s="324" t="e">
        <f t="shared" si="81"/>
        <v>#DIV/0!</v>
      </c>
      <c r="AI132" s="115"/>
      <c r="AJ132" s="116"/>
      <c r="AK132" s="325">
        <f t="shared" si="59"/>
        <v>0</v>
      </c>
      <c r="AL132" s="114"/>
      <c r="AM132" s="324" t="e">
        <f t="shared" si="82"/>
        <v>#DIV/0!</v>
      </c>
      <c r="AN132" s="115"/>
      <c r="AO132" s="116"/>
      <c r="AP132" s="326">
        <f t="shared" si="60"/>
        <v>0</v>
      </c>
      <c r="AQ132" s="114"/>
      <c r="AR132" s="324" t="e">
        <f t="shared" si="83"/>
        <v>#DIV/0!</v>
      </c>
      <c r="AS132" s="115"/>
      <c r="AT132" s="116"/>
      <c r="AU132" s="326">
        <f t="shared" si="61"/>
        <v>0</v>
      </c>
      <c r="AV132" s="327">
        <f t="shared" si="71"/>
        <v>0</v>
      </c>
      <c r="AW132" s="328">
        <f t="shared" si="72"/>
        <v>0</v>
      </c>
      <c r="AX132" s="329">
        <f t="shared" si="73"/>
        <v>0</v>
      </c>
      <c r="AY132" s="330">
        <f t="shared" si="74"/>
        <v>0</v>
      </c>
    </row>
    <row r="133" spans="1:51" s="218" customFormat="1" hidden="1" x14ac:dyDescent="0.2">
      <c r="A133" s="458"/>
      <c r="B133" s="217"/>
      <c r="C133" s="114"/>
      <c r="D133" s="324" t="e">
        <f t="shared" si="75"/>
        <v>#DIV/0!</v>
      </c>
      <c r="E133" s="115"/>
      <c r="F133" s="116"/>
      <c r="G133" s="325">
        <f t="shared" si="53"/>
        <v>0</v>
      </c>
      <c r="H133" s="114"/>
      <c r="I133" s="324" t="e">
        <f t="shared" si="76"/>
        <v>#DIV/0!</v>
      </c>
      <c r="J133" s="115"/>
      <c r="K133" s="116"/>
      <c r="L133" s="325">
        <f t="shared" si="54"/>
        <v>0</v>
      </c>
      <c r="M133" s="114"/>
      <c r="N133" s="331" t="e">
        <f t="shared" si="77"/>
        <v>#DIV/0!</v>
      </c>
      <c r="O133" s="115"/>
      <c r="P133" s="116"/>
      <c r="Q133" s="325">
        <f t="shared" si="55"/>
        <v>0</v>
      </c>
      <c r="R133" s="114"/>
      <c r="S133" s="324" t="e">
        <f t="shared" si="78"/>
        <v>#DIV/0!</v>
      </c>
      <c r="T133" s="115"/>
      <c r="U133" s="116"/>
      <c r="V133" s="325">
        <f t="shared" si="56"/>
        <v>0</v>
      </c>
      <c r="W133" s="114"/>
      <c r="X133" s="324" t="e">
        <f t="shared" si="79"/>
        <v>#DIV/0!</v>
      </c>
      <c r="Y133" s="115"/>
      <c r="Z133" s="116"/>
      <c r="AA133" s="325">
        <f t="shared" si="57"/>
        <v>0</v>
      </c>
      <c r="AB133" s="114"/>
      <c r="AC133" s="324" t="e">
        <f t="shared" si="80"/>
        <v>#DIV/0!</v>
      </c>
      <c r="AD133" s="115"/>
      <c r="AE133" s="116"/>
      <c r="AF133" s="325">
        <f t="shared" si="58"/>
        <v>0</v>
      </c>
      <c r="AG133" s="114"/>
      <c r="AH133" s="324" t="e">
        <f t="shared" si="81"/>
        <v>#DIV/0!</v>
      </c>
      <c r="AI133" s="115"/>
      <c r="AJ133" s="116"/>
      <c r="AK133" s="325">
        <f t="shared" si="59"/>
        <v>0</v>
      </c>
      <c r="AL133" s="114"/>
      <c r="AM133" s="324" t="e">
        <f t="shared" si="82"/>
        <v>#DIV/0!</v>
      </c>
      <c r="AN133" s="115"/>
      <c r="AO133" s="116"/>
      <c r="AP133" s="326">
        <f t="shared" si="60"/>
        <v>0</v>
      </c>
      <c r="AQ133" s="114"/>
      <c r="AR133" s="324" t="e">
        <f t="shared" si="83"/>
        <v>#DIV/0!</v>
      </c>
      <c r="AS133" s="115"/>
      <c r="AT133" s="116"/>
      <c r="AU133" s="326">
        <f t="shared" si="61"/>
        <v>0</v>
      </c>
      <c r="AV133" s="327">
        <f t="shared" si="71"/>
        <v>0</v>
      </c>
      <c r="AW133" s="328">
        <f t="shared" si="72"/>
        <v>0</v>
      </c>
      <c r="AX133" s="329">
        <f t="shared" si="73"/>
        <v>0</v>
      </c>
      <c r="AY133" s="330">
        <f t="shared" si="74"/>
        <v>0</v>
      </c>
    </row>
    <row r="134" spans="1:51" s="218" customFormat="1" hidden="1" x14ac:dyDescent="0.2">
      <c r="A134" s="458"/>
      <c r="B134" s="217"/>
      <c r="C134" s="114"/>
      <c r="D134" s="324" t="e">
        <f t="shared" si="75"/>
        <v>#DIV/0!</v>
      </c>
      <c r="E134" s="115"/>
      <c r="F134" s="116"/>
      <c r="G134" s="325">
        <f t="shared" si="53"/>
        <v>0</v>
      </c>
      <c r="H134" s="114"/>
      <c r="I134" s="324" t="e">
        <f t="shared" si="76"/>
        <v>#DIV/0!</v>
      </c>
      <c r="J134" s="115"/>
      <c r="K134" s="116"/>
      <c r="L134" s="325">
        <f t="shared" si="54"/>
        <v>0</v>
      </c>
      <c r="M134" s="114"/>
      <c r="N134" s="331" t="e">
        <f t="shared" si="77"/>
        <v>#DIV/0!</v>
      </c>
      <c r="O134" s="115"/>
      <c r="P134" s="116"/>
      <c r="Q134" s="325">
        <f t="shared" si="55"/>
        <v>0</v>
      </c>
      <c r="R134" s="114"/>
      <c r="S134" s="324" t="e">
        <f t="shared" si="78"/>
        <v>#DIV/0!</v>
      </c>
      <c r="T134" s="115"/>
      <c r="U134" s="116"/>
      <c r="V134" s="325">
        <f t="shared" si="56"/>
        <v>0</v>
      </c>
      <c r="W134" s="114"/>
      <c r="X134" s="324" t="e">
        <f t="shared" si="79"/>
        <v>#DIV/0!</v>
      </c>
      <c r="Y134" s="115"/>
      <c r="Z134" s="116"/>
      <c r="AA134" s="325">
        <f t="shared" si="57"/>
        <v>0</v>
      </c>
      <c r="AB134" s="114"/>
      <c r="AC134" s="324" t="e">
        <f t="shared" si="80"/>
        <v>#DIV/0!</v>
      </c>
      <c r="AD134" s="115"/>
      <c r="AE134" s="116"/>
      <c r="AF134" s="325">
        <f t="shared" si="58"/>
        <v>0</v>
      </c>
      <c r="AG134" s="114"/>
      <c r="AH134" s="324" t="e">
        <f t="shared" si="81"/>
        <v>#DIV/0!</v>
      </c>
      <c r="AI134" s="115"/>
      <c r="AJ134" s="116"/>
      <c r="AK134" s="325">
        <f t="shared" si="59"/>
        <v>0</v>
      </c>
      <c r="AL134" s="114"/>
      <c r="AM134" s="324" t="e">
        <f t="shared" si="82"/>
        <v>#DIV/0!</v>
      </c>
      <c r="AN134" s="115"/>
      <c r="AO134" s="116"/>
      <c r="AP134" s="326">
        <f t="shared" si="60"/>
        <v>0</v>
      </c>
      <c r="AQ134" s="114"/>
      <c r="AR134" s="324" t="e">
        <f t="shared" si="83"/>
        <v>#DIV/0!</v>
      </c>
      <c r="AS134" s="115"/>
      <c r="AT134" s="116"/>
      <c r="AU134" s="326">
        <f t="shared" si="61"/>
        <v>0</v>
      </c>
      <c r="AV134" s="327">
        <f t="shared" si="71"/>
        <v>0</v>
      </c>
      <c r="AW134" s="328">
        <f t="shared" si="72"/>
        <v>0</v>
      </c>
      <c r="AX134" s="329">
        <f t="shared" si="73"/>
        <v>0</v>
      </c>
      <c r="AY134" s="330">
        <f t="shared" si="74"/>
        <v>0</v>
      </c>
    </row>
    <row r="135" spans="1:51" s="218" customFormat="1" hidden="1" x14ac:dyDescent="0.2">
      <c r="A135" s="458"/>
      <c r="B135" s="217"/>
      <c r="C135" s="114"/>
      <c r="D135" s="324" t="e">
        <f t="shared" si="75"/>
        <v>#DIV/0!</v>
      </c>
      <c r="E135" s="115"/>
      <c r="F135" s="116"/>
      <c r="G135" s="325">
        <f t="shared" ref="G135:G198" si="84">SUM(E135:F135)</f>
        <v>0</v>
      </c>
      <c r="H135" s="114"/>
      <c r="I135" s="324" t="e">
        <f t="shared" si="76"/>
        <v>#DIV/0!</v>
      </c>
      <c r="J135" s="115"/>
      <c r="K135" s="116"/>
      <c r="L135" s="325">
        <f t="shared" ref="L135:L198" si="85">SUM(J135:K135)</f>
        <v>0</v>
      </c>
      <c r="M135" s="114"/>
      <c r="N135" s="331" t="e">
        <f t="shared" si="77"/>
        <v>#DIV/0!</v>
      </c>
      <c r="O135" s="115"/>
      <c r="P135" s="116"/>
      <c r="Q135" s="325">
        <f t="shared" ref="Q135:Q198" si="86">SUM(O135:P135)</f>
        <v>0</v>
      </c>
      <c r="R135" s="114"/>
      <c r="S135" s="324" t="e">
        <f t="shared" si="78"/>
        <v>#DIV/0!</v>
      </c>
      <c r="T135" s="115"/>
      <c r="U135" s="116"/>
      <c r="V135" s="325">
        <f t="shared" ref="V135:V198" si="87">SUM(T135:U135)</f>
        <v>0</v>
      </c>
      <c r="W135" s="114"/>
      <c r="X135" s="324" t="e">
        <f t="shared" si="79"/>
        <v>#DIV/0!</v>
      </c>
      <c r="Y135" s="115"/>
      <c r="Z135" s="116"/>
      <c r="AA135" s="325">
        <f t="shared" ref="AA135:AA198" si="88">SUM(Y135:Z135)</f>
        <v>0</v>
      </c>
      <c r="AB135" s="114"/>
      <c r="AC135" s="324" t="e">
        <f t="shared" si="80"/>
        <v>#DIV/0!</v>
      </c>
      <c r="AD135" s="115"/>
      <c r="AE135" s="116"/>
      <c r="AF135" s="325">
        <f t="shared" ref="AF135:AF198" si="89">SUM(AD135:AE135)</f>
        <v>0</v>
      </c>
      <c r="AG135" s="114"/>
      <c r="AH135" s="324" t="e">
        <f t="shared" si="81"/>
        <v>#DIV/0!</v>
      </c>
      <c r="AI135" s="115"/>
      <c r="AJ135" s="116"/>
      <c r="AK135" s="325">
        <f t="shared" ref="AK135:AK198" si="90">SUM(AI135:AJ135)</f>
        <v>0</v>
      </c>
      <c r="AL135" s="114"/>
      <c r="AM135" s="324" t="e">
        <f t="shared" si="82"/>
        <v>#DIV/0!</v>
      </c>
      <c r="AN135" s="115"/>
      <c r="AO135" s="116"/>
      <c r="AP135" s="326">
        <f t="shared" si="60"/>
        <v>0</v>
      </c>
      <c r="AQ135" s="114"/>
      <c r="AR135" s="324" t="e">
        <f t="shared" si="83"/>
        <v>#DIV/0!</v>
      </c>
      <c r="AS135" s="115"/>
      <c r="AT135" s="116"/>
      <c r="AU135" s="326">
        <f t="shared" si="61"/>
        <v>0</v>
      </c>
      <c r="AV135" s="327">
        <f t="shared" si="71"/>
        <v>0</v>
      </c>
      <c r="AW135" s="328">
        <f t="shared" si="72"/>
        <v>0</v>
      </c>
      <c r="AX135" s="329">
        <f t="shared" si="73"/>
        <v>0</v>
      </c>
      <c r="AY135" s="330">
        <f t="shared" si="74"/>
        <v>0</v>
      </c>
    </row>
    <row r="136" spans="1:51" s="218" customFormat="1" hidden="1" x14ac:dyDescent="0.2">
      <c r="A136" s="458"/>
      <c r="B136" s="217"/>
      <c r="C136" s="114"/>
      <c r="D136" s="324" t="e">
        <f t="shared" si="75"/>
        <v>#DIV/0!</v>
      </c>
      <c r="E136" s="115"/>
      <c r="F136" s="116"/>
      <c r="G136" s="325">
        <f t="shared" si="84"/>
        <v>0</v>
      </c>
      <c r="H136" s="114"/>
      <c r="I136" s="324" t="e">
        <f t="shared" si="76"/>
        <v>#DIV/0!</v>
      </c>
      <c r="J136" s="115"/>
      <c r="K136" s="116"/>
      <c r="L136" s="325">
        <f t="shared" si="85"/>
        <v>0</v>
      </c>
      <c r="M136" s="114"/>
      <c r="N136" s="331" t="e">
        <f t="shared" si="77"/>
        <v>#DIV/0!</v>
      </c>
      <c r="O136" s="115"/>
      <c r="P136" s="116"/>
      <c r="Q136" s="325">
        <f t="shared" si="86"/>
        <v>0</v>
      </c>
      <c r="R136" s="114"/>
      <c r="S136" s="324" t="e">
        <f t="shared" si="78"/>
        <v>#DIV/0!</v>
      </c>
      <c r="T136" s="115"/>
      <c r="U136" s="116"/>
      <c r="V136" s="325">
        <f t="shared" si="87"/>
        <v>0</v>
      </c>
      <c r="W136" s="114"/>
      <c r="X136" s="324" t="e">
        <f t="shared" si="79"/>
        <v>#DIV/0!</v>
      </c>
      <c r="Y136" s="115"/>
      <c r="Z136" s="116"/>
      <c r="AA136" s="325">
        <f t="shared" si="88"/>
        <v>0</v>
      </c>
      <c r="AB136" s="114"/>
      <c r="AC136" s="324" t="e">
        <f t="shared" si="80"/>
        <v>#DIV/0!</v>
      </c>
      <c r="AD136" s="115"/>
      <c r="AE136" s="116"/>
      <c r="AF136" s="325">
        <f t="shared" si="89"/>
        <v>0</v>
      </c>
      <c r="AG136" s="114"/>
      <c r="AH136" s="324" t="e">
        <f t="shared" si="81"/>
        <v>#DIV/0!</v>
      </c>
      <c r="AI136" s="115"/>
      <c r="AJ136" s="116"/>
      <c r="AK136" s="325">
        <f t="shared" si="90"/>
        <v>0</v>
      </c>
      <c r="AL136" s="114"/>
      <c r="AM136" s="324" t="e">
        <f t="shared" si="82"/>
        <v>#DIV/0!</v>
      </c>
      <c r="AN136" s="115"/>
      <c r="AO136" s="116"/>
      <c r="AP136" s="326">
        <f t="shared" ref="AP136:AP199" si="91">SUM(AN136:AO136)</f>
        <v>0</v>
      </c>
      <c r="AQ136" s="114"/>
      <c r="AR136" s="324" t="e">
        <f t="shared" si="83"/>
        <v>#DIV/0!</v>
      </c>
      <c r="AS136" s="115"/>
      <c r="AT136" s="116"/>
      <c r="AU136" s="326">
        <f t="shared" ref="AU136:AU199" si="92">SUM(AS136:AT136)</f>
        <v>0</v>
      </c>
      <c r="AV136" s="327">
        <f t="shared" si="71"/>
        <v>0</v>
      </c>
      <c r="AW136" s="328">
        <f t="shared" si="72"/>
        <v>0</v>
      </c>
      <c r="AX136" s="329">
        <f t="shared" si="73"/>
        <v>0</v>
      </c>
      <c r="AY136" s="330">
        <f t="shared" si="74"/>
        <v>0</v>
      </c>
    </row>
    <row r="137" spans="1:51" s="218" customFormat="1" hidden="1" x14ac:dyDescent="0.2">
      <c r="A137" s="458"/>
      <c r="B137" s="217"/>
      <c r="C137" s="114"/>
      <c r="D137" s="324" t="e">
        <f t="shared" si="75"/>
        <v>#DIV/0!</v>
      </c>
      <c r="E137" s="115"/>
      <c r="F137" s="116"/>
      <c r="G137" s="325">
        <f t="shared" si="84"/>
        <v>0</v>
      </c>
      <c r="H137" s="114"/>
      <c r="I137" s="324" t="e">
        <f t="shared" si="76"/>
        <v>#DIV/0!</v>
      </c>
      <c r="J137" s="115"/>
      <c r="K137" s="116"/>
      <c r="L137" s="325">
        <f t="shared" si="85"/>
        <v>0</v>
      </c>
      <c r="M137" s="114"/>
      <c r="N137" s="331" t="e">
        <f t="shared" si="77"/>
        <v>#DIV/0!</v>
      </c>
      <c r="O137" s="115"/>
      <c r="P137" s="116"/>
      <c r="Q137" s="325">
        <f t="shared" si="86"/>
        <v>0</v>
      </c>
      <c r="R137" s="114"/>
      <c r="S137" s="324" t="e">
        <f t="shared" si="78"/>
        <v>#DIV/0!</v>
      </c>
      <c r="T137" s="115"/>
      <c r="U137" s="116"/>
      <c r="V137" s="325">
        <f t="shared" si="87"/>
        <v>0</v>
      </c>
      <c r="W137" s="114"/>
      <c r="X137" s="324" t="e">
        <f t="shared" si="79"/>
        <v>#DIV/0!</v>
      </c>
      <c r="Y137" s="115"/>
      <c r="Z137" s="116"/>
      <c r="AA137" s="325">
        <f t="shared" si="88"/>
        <v>0</v>
      </c>
      <c r="AB137" s="114"/>
      <c r="AC137" s="324" t="e">
        <f t="shared" si="80"/>
        <v>#DIV/0!</v>
      </c>
      <c r="AD137" s="115"/>
      <c r="AE137" s="116"/>
      <c r="AF137" s="325">
        <f t="shared" si="89"/>
        <v>0</v>
      </c>
      <c r="AG137" s="114"/>
      <c r="AH137" s="324" t="e">
        <f t="shared" si="81"/>
        <v>#DIV/0!</v>
      </c>
      <c r="AI137" s="115"/>
      <c r="AJ137" s="116"/>
      <c r="AK137" s="325">
        <f t="shared" si="90"/>
        <v>0</v>
      </c>
      <c r="AL137" s="114"/>
      <c r="AM137" s="324" t="e">
        <f t="shared" si="82"/>
        <v>#DIV/0!</v>
      </c>
      <c r="AN137" s="115"/>
      <c r="AO137" s="116"/>
      <c r="AP137" s="326">
        <f t="shared" si="91"/>
        <v>0</v>
      </c>
      <c r="AQ137" s="114"/>
      <c r="AR137" s="324" t="e">
        <f t="shared" si="83"/>
        <v>#DIV/0!</v>
      </c>
      <c r="AS137" s="115"/>
      <c r="AT137" s="116"/>
      <c r="AU137" s="326">
        <f t="shared" si="92"/>
        <v>0</v>
      </c>
      <c r="AV137" s="327">
        <f t="shared" si="71"/>
        <v>0</v>
      </c>
      <c r="AW137" s="328">
        <f t="shared" si="72"/>
        <v>0</v>
      </c>
      <c r="AX137" s="329">
        <f t="shared" si="73"/>
        <v>0</v>
      </c>
      <c r="AY137" s="330">
        <f t="shared" si="74"/>
        <v>0</v>
      </c>
    </row>
    <row r="138" spans="1:51" s="218" customFormat="1" hidden="1" x14ac:dyDescent="0.2">
      <c r="A138" s="458"/>
      <c r="B138" s="217"/>
      <c r="C138" s="114"/>
      <c r="D138" s="324" t="e">
        <f t="shared" si="75"/>
        <v>#DIV/0!</v>
      </c>
      <c r="E138" s="115"/>
      <c r="F138" s="116"/>
      <c r="G138" s="325">
        <f t="shared" si="84"/>
        <v>0</v>
      </c>
      <c r="H138" s="114"/>
      <c r="I138" s="324" t="e">
        <f t="shared" si="76"/>
        <v>#DIV/0!</v>
      </c>
      <c r="J138" s="115"/>
      <c r="K138" s="116"/>
      <c r="L138" s="325">
        <f t="shared" si="85"/>
        <v>0</v>
      </c>
      <c r="M138" s="114"/>
      <c r="N138" s="331" t="e">
        <f t="shared" si="77"/>
        <v>#DIV/0!</v>
      </c>
      <c r="O138" s="115"/>
      <c r="P138" s="116"/>
      <c r="Q138" s="325">
        <f t="shared" si="86"/>
        <v>0</v>
      </c>
      <c r="R138" s="114"/>
      <c r="S138" s="324" t="e">
        <f t="shared" si="78"/>
        <v>#DIV/0!</v>
      </c>
      <c r="T138" s="115"/>
      <c r="U138" s="116"/>
      <c r="V138" s="325">
        <f t="shared" si="87"/>
        <v>0</v>
      </c>
      <c r="W138" s="114"/>
      <c r="X138" s="324" t="e">
        <f t="shared" si="79"/>
        <v>#DIV/0!</v>
      </c>
      <c r="Y138" s="115"/>
      <c r="Z138" s="116"/>
      <c r="AA138" s="325">
        <f t="shared" si="88"/>
        <v>0</v>
      </c>
      <c r="AB138" s="114"/>
      <c r="AC138" s="324" t="e">
        <f t="shared" si="80"/>
        <v>#DIV/0!</v>
      </c>
      <c r="AD138" s="115"/>
      <c r="AE138" s="116"/>
      <c r="AF138" s="325">
        <f t="shared" si="89"/>
        <v>0</v>
      </c>
      <c r="AG138" s="114"/>
      <c r="AH138" s="324" t="e">
        <f t="shared" si="81"/>
        <v>#DIV/0!</v>
      </c>
      <c r="AI138" s="115"/>
      <c r="AJ138" s="116"/>
      <c r="AK138" s="325">
        <f t="shared" si="90"/>
        <v>0</v>
      </c>
      <c r="AL138" s="114"/>
      <c r="AM138" s="324" t="e">
        <f t="shared" si="82"/>
        <v>#DIV/0!</v>
      </c>
      <c r="AN138" s="115"/>
      <c r="AO138" s="116"/>
      <c r="AP138" s="326">
        <f t="shared" si="91"/>
        <v>0</v>
      </c>
      <c r="AQ138" s="114"/>
      <c r="AR138" s="324" t="e">
        <f t="shared" si="83"/>
        <v>#DIV/0!</v>
      </c>
      <c r="AS138" s="115"/>
      <c r="AT138" s="116"/>
      <c r="AU138" s="326">
        <f t="shared" si="92"/>
        <v>0</v>
      </c>
      <c r="AV138" s="327">
        <f t="shared" si="71"/>
        <v>0</v>
      </c>
      <c r="AW138" s="328">
        <f t="shared" si="72"/>
        <v>0</v>
      </c>
      <c r="AX138" s="329">
        <f t="shared" si="73"/>
        <v>0</v>
      </c>
      <c r="AY138" s="330">
        <f t="shared" si="74"/>
        <v>0</v>
      </c>
    </row>
    <row r="139" spans="1:51" s="218" customFormat="1" hidden="1" x14ac:dyDescent="0.2">
      <c r="A139" s="458"/>
      <c r="B139" s="217"/>
      <c r="C139" s="114"/>
      <c r="D139" s="324" t="e">
        <f t="shared" si="75"/>
        <v>#DIV/0!</v>
      </c>
      <c r="E139" s="115"/>
      <c r="F139" s="116"/>
      <c r="G139" s="325">
        <f t="shared" si="84"/>
        <v>0</v>
      </c>
      <c r="H139" s="114"/>
      <c r="I139" s="324" t="e">
        <f t="shared" si="76"/>
        <v>#DIV/0!</v>
      </c>
      <c r="J139" s="115"/>
      <c r="K139" s="116"/>
      <c r="L139" s="325">
        <f t="shared" si="85"/>
        <v>0</v>
      </c>
      <c r="M139" s="114"/>
      <c r="N139" s="331" t="e">
        <f t="shared" si="77"/>
        <v>#DIV/0!</v>
      </c>
      <c r="O139" s="115"/>
      <c r="P139" s="116"/>
      <c r="Q139" s="325">
        <f t="shared" si="86"/>
        <v>0</v>
      </c>
      <c r="R139" s="114"/>
      <c r="S139" s="324" t="e">
        <f t="shared" si="78"/>
        <v>#DIV/0!</v>
      </c>
      <c r="T139" s="115"/>
      <c r="U139" s="116"/>
      <c r="V139" s="325">
        <f t="shared" si="87"/>
        <v>0</v>
      </c>
      <c r="W139" s="114"/>
      <c r="X139" s="324" t="e">
        <f t="shared" si="79"/>
        <v>#DIV/0!</v>
      </c>
      <c r="Y139" s="115"/>
      <c r="Z139" s="116"/>
      <c r="AA139" s="325">
        <f t="shared" si="88"/>
        <v>0</v>
      </c>
      <c r="AB139" s="114"/>
      <c r="AC139" s="324" t="e">
        <f t="shared" si="80"/>
        <v>#DIV/0!</v>
      </c>
      <c r="AD139" s="115"/>
      <c r="AE139" s="116"/>
      <c r="AF139" s="325">
        <f t="shared" si="89"/>
        <v>0</v>
      </c>
      <c r="AG139" s="114"/>
      <c r="AH139" s="324" t="e">
        <f t="shared" si="81"/>
        <v>#DIV/0!</v>
      </c>
      <c r="AI139" s="115"/>
      <c r="AJ139" s="116"/>
      <c r="AK139" s="325">
        <f t="shared" si="90"/>
        <v>0</v>
      </c>
      <c r="AL139" s="114"/>
      <c r="AM139" s="324" t="e">
        <f t="shared" si="82"/>
        <v>#DIV/0!</v>
      </c>
      <c r="AN139" s="115"/>
      <c r="AO139" s="116"/>
      <c r="AP139" s="326">
        <f t="shared" si="91"/>
        <v>0</v>
      </c>
      <c r="AQ139" s="114"/>
      <c r="AR139" s="324" t="e">
        <f t="shared" si="83"/>
        <v>#DIV/0!</v>
      </c>
      <c r="AS139" s="115"/>
      <c r="AT139" s="116"/>
      <c r="AU139" s="326">
        <f t="shared" si="92"/>
        <v>0</v>
      </c>
      <c r="AV139" s="327">
        <f t="shared" si="71"/>
        <v>0</v>
      </c>
      <c r="AW139" s="328">
        <f t="shared" si="72"/>
        <v>0</v>
      </c>
      <c r="AX139" s="329">
        <f t="shared" si="73"/>
        <v>0</v>
      </c>
      <c r="AY139" s="330">
        <f t="shared" si="74"/>
        <v>0</v>
      </c>
    </row>
    <row r="140" spans="1:51" s="218" customFormat="1" hidden="1" x14ac:dyDescent="0.2">
      <c r="A140" s="458"/>
      <c r="B140" s="217"/>
      <c r="C140" s="114"/>
      <c r="D140" s="324" t="e">
        <f t="shared" si="75"/>
        <v>#DIV/0!</v>
      </c>
      <c r="E140" s="115"/>
      <c r="F140" s="116"/>
      <c r="G140" s="325">
        <f t="shared" si="84"/>
        <v>0</v>
      </c>
      <c r="H140" s="114"/>
      <c r="I140" s="324" t="e">
        <f t="shared" si="76"/>
        <v>#DIV/0!</v>
      </c>
      <c r="J140" s="115"/>
      <c r="K140" s="116"/>
      <c r="L140" s="325">
        <f t="shared" si="85"/>
        <v>0</v>
      </c>
      <c r="M140" s="114"/>
      <c r="N140" s="331" t="e">
        <f t="shared" si="77"/>
        <v>#DIV/0!</v>
      </c>
      <c r="O140" s="115"/>
      <c r="P140" s="116"/>
      <c r="Q140" s="325">
        <f t="shared" si="86"/>
        <v>0</v>
      </c>
      <c r="R140" s="114"/>
      <c r="S140" s="324" t="e">
        <f t="shared" si="78"/>
        <v>#DIV/0!</v>
      </c>
      <c r="T140" s="115"/>
      <c r="U140" s="116"/>
      <c r="V140" s="325">
        <f t="shared" si="87"/>
        <v>0</v>
      </c>
      <c r="W140" s="114"/>
      <c r="X140" s="324" t="e">
        <f t="shared" si="79"/>
        <v>#DIV/0!</v>
      </c>
      <c r="Y140" s="115"/>
      <c r="Z140" s="116"/>
      <c r="AA140" s="325">
        <f t="shared" si="88"/>
        <v>0</v>
      </c>
      <c r="AB140" s="114"/>
      <c r="AC140" s="324" t="e">
        <f t="shared" si="80"/>
        <v>#DIV/0!</v>
      </c>
      <c r="AD140" s="115"/>
      <c r="AE140" s="116"/>
      <c r="AF140" s="325">
        <f t="shared" si="89"/>
        <v>0</v>
      </c>
      <c r="AG140" s="114"/>
      <c r="AH140" s="324" t="e">
        <f t="shared" si="81"/>
        <v>#DIV/0!</v>
      </c>
      <c r="AI140" s="115"/>
      <c r="AJ140" s="116"/>
      <c r="AK140" s="325">
        <f t="shared" si="90"/>
        <v>0</v>
      </c>
      <c r="AL140" s="114"/>
      <c r="AM140" s="324" t="e">
        <f t="shared" si="82"/>
        <v>#DIV/0!</v>
      </c>
      <c r="AN140" s="115"/>
      <c r="AO140" s="116"/>
      <c r="AP140" s="326">
        <f t="shared" si="91"/>
        <v>0</v>
      </c>
      <c r="AQ140" s="114"/>
      <c r="AR140" s="324" t="e">
        <f t="shared" si="83"/>
        <v>#DIV/0!</v>
      </c>
      <c r="AS140" s="115"/>
      <c r="AT140" s="116"/>
      <c r="AU140" s="326">
        <f t="shared" si="92"/>
        <v>0</v>
      </c>
      <c r="AV140" s="327">
        <f t="shared" si="71"/>
        <v>0</v>
      </c>
      <c r="AW140" s="328">
        <f t="shared" si="72"/>
        <v>0</v>
      </c>
      <c r="AX140" s="329">
        <f t="shared" si="73"/>
        <v>0</v>
      </c>
      <c r="AY140" s="330">
        <f t="shared" si="74"/>
        <v>0</v>
      </c>
    </row>
    <row r="141" spans="1:51" s="218" customFormat="1" hidden="1" x14ac:dyDescent="0.2">
      <c r="A141" s="458"/>
      <c r="B141" s="217"/>
      <c r="C141" s="114"/>
      <c r="D141" s="324" t="e">
        <f t="shared" si="75"/>
        <v>#DIV/0!</v>
      </c>
      <c r="E141" s="115"/>
      <c r="F141" s="116"/>
      <c r="G141" s="325">
        <f t="shared" si="84"/>
        <v>0</v>
      </c>
      <c r="H141" s="114"/>
      <c r="I141" s="324" t="e">
        <f t="shared" si="76"/>
        <v>#DIV/0!</v>
      </c>
      <c r="J141" s="115"/>
      <c r="K141" s="116"/>
      <c r="L141" s="325">
        <f t="shared" si="85"/>
        <v>0</v>
      </c>
      <c r="M141" s="114"/>
      <c r="N141" s="331" t="e">
        <f t="shared" si="77"/>
        <v>#DIV/0!</v>
      </c>
      <c r="O141" s="115"/>
      <c r="P141" s="116"/>
      <c r="Q141" s="325">
        <f t="shared" si="86"/>
        <v>0</v>
      </c>
      <c r="R141" s="114"/>
      <c r="S141" s="324" t="e">
        <f t="shared" si="78"/>
        <v>#DIV/0!</v>
      </c>
      <c r="T141" s="115"/>
      <c r="U141" s="116"/>
      <c r="V141" s="325">
        <f t="shared" si="87"/>
        <v>0</v>
      </c>
      <c r="W141" s="114"/>
      <c r="X141" s="324" t="e">
        <f t="shared" si="79"/>
        <v>#DIV/0!</v>
      </c>
      <c r="Y141" s="115"/>
      <c r="Z141" s="116"/>
      <c r="AA141" s="325">
        <f t="shared" si="88"/>
        <v>0</v>
      </c>
      <c r="AB141" s="114"/>
      <c r="AC141" s="324" t="e">
        <f t="shared" si="80"/>
        <v>#DIV/0!</v>
      </c>
      <c r="AD141" s="115"/>
      <c r="AE141" s="116"/>
      <c r="AF141" s="325">
        <f t="shared" si="89"/>
        <v>0</v>
      </c>
      <c r="AG141" s="114"/>
      <c r="AH141" s="324" t="e">
        <f t="shared" si="81"/>
        <v>#DIV/0!</v>
      </c>
      <c r="AI141" s="115"/>
      <c r="AJ141" s="116"/>
      <c r="AK141" s="325">
        <f t="shared" si="90"/>
        <v>0</v>
      </c>
      <c r="AL141" s="114"/>
      <c r="AM141" s="324" t="e">
        <f t="shared" si="82"/>
        <v>#DIV/0!</v>
      </c>
      <c r="AN141" s="115"/>
      <c r="AO141" s="116"/>
      <c r="AP141" s="326">
        <f t="shared" si="91"/>
        <v>0</v>
      </c>
      <c r="AQ141" s="114"/>
      <c r="AR141" s="324" t="e">
        <f t="shared" si="83"/>
        <v>#DIV/0!</v>
      </c>
      <c r="AS141" s="115"/>
      <c r="AT141" s="116"/>
      <c r="AU141" s="326">
        <f t="shared" si="92"/>
        <v>0</v>
      </c>
      <c r="AV141" s="327">
        <f t="shared" si="71"/>
        <v>0</v>
      </c>
      <c r="AW141" s="328">
        <f t="shared" si="72"/>
        <v>0</v>
      </c>
      <c r="AX141" s="329">
        <f t="shared" si="73"/>
        <v>0</v>
      </c>
      <c r="AY141" s="330">
        <f t="shared" si="74"/>
        <v>0</v>
      </c>
    </row>
    <row r="142" spans="1:51" s="218" customFormat="1" hidden="1" x14ac:dyDescent="0.2">
      <c r="A142" s="458"/>
      <c r="B142" s="217"/>
      <c r="C142" s="114"/>
      <c r="D142" s="324" t="e">
        <f t="shared" si="75"/>
        <v>#DIV/0!</v>
      </c>
      <c r="E142" s="115"/>
      <c r="F142" s="116"/>
      <c r="G142" s="325">
        <f t="shared" si="84"/>
        <v>0</v>
      </c>
      <c r="H142" s="114"/>
      <c r="I142" s="324" t="e">
        <f t="shared" si="76"/>
        <v>#DIV/0!</v>
      </c>
      <c r="J142" s="115"/>
      <c r="K142" s="116"/>
      <c r="L142" s="325">
        <f t="shared" si="85"/>
        <v>0</v>
      </c>
      <c r="M142" s="114"/>
      <c r="N142" s="331" t="e">
        <f t="shared" si="77"/>
        <v>#DIV/0!</v>
      </c>
      <c r="O142" s="115"/>
      <c r="P142" s="116"/>
      <c r="Q142" s="325">
        <f t="shared" si="86"/>
        <v>0</v>
      </c>
      <c r="R142" s="114"/>
      <c r="S142" s="324" t="e">
        <f t="shared" si="78"/>
        <v>#DIV/0!</v>
      </c>
      <c r="T142" s="115"/>
      <c r="U142" s="116"/>
      <c r="V142" s="325">
        <f t="shared" si="87"/>
        <v>0</v>
      </c>
      <c r="W142" s="114"/>
      <c r="X142" s="324" t="e">
        <f t="shared" si="79"/>
        <v>#DIV/0!</v>
      </c>
      <c r="Y142" s="115"/>
      <c r="Z142" s="116"/>
      <c r="AA142" s="325">
        <f t="shared" si="88"/>
        <v>0</v>
      </c>
      <c r="AB142" s="114"/>
      <c r="AC142" s="324" t="e">
        <f t="shared" si="80"/>
        <v>#DIV/0!</v>
      </c>
      <c r="AD142" s="115"/>
      <c r="AE142" s="116"/>
      <c r="AF142" s="325">
        <f t="shared" si="89"/>
        <v>0</v>
      </c>
      <c r="AG142" s="114"/>
      <c r="AH142" s="324" t="e">
        <f t="shared" si="81"/>
        <v>#DIV/0!</v>
      </c>
      <c r="AI142" s="115"/>
      <c r="AJ142" s="116"/>
      <c r="AK142" s="325">
        <f t="shared" si="90"/>
        <v>0</v>
      </c>
      <c r="AL142" s="114"/>
      <c r="AM142" s="324" t="e">
        <f t="shared" si="82"/>
        <v>#DIV/0!</v>
      </c>
      <c r="AN142" s="115"/>
      <c r="AO142" s="116"/>
      <c r="AP142" s="326">
        <f t="shared" si="91"/>
        <v>0</v>
      </c>
      <c r="AQ142" s="114"/>
      <c r="AR142" s="324" t="e">
        <f t="shared" si="83"/>
        <v>#DIV/0!</v>
      </c>
      <c r="AS142" s="115"/>
      <c r="AT142" s="116"/>
      <c r="AU142" s="326">
        <f t="shared" si="92"/>
        <v>0</v>
      </c>
      <c r="AV142" s="327">
        <f t="shared" si="71"/>
        <v>0</v>
      </c>
      <c r="AW142" s="328">
        <f t="shared" si="72"/>
        <v>0</v>
      </c>
      <c r="AX142" s="329">
        <f t="shared" si="73"/>
        <v>0</v>
      </c>
      <c r="AY142" s="330">
        <f t="shared" si="74"/>
        <v>0</v>
      </c>
    </row>
    <row r="143" spans="1:51" s="218" customFormat="1" hidden="1" x14ac:dyDescent="0.2">
      <c r="A143" s="458"/>
      <c r="B143" s="217"/>
      <c r="C143" s="114"/>
      <c r="D143" s="324" t="e">
        <f t="shared" si="75"/>
        <v>#DIV/0!</v>
      </c>
      <c r="E143" s="115"/>
      <c r="F143" s="116"/>
      <c r="G143" s="325">
        <f t="shared" si="84"/>
        <v>0</v>
      </c>
      <c r="H143" s="114"/>
      <c r="I143" s="324" t="e">
        <f t="shared" si="76"/>
        <v>#DIV/0!</v>
      </c>
      <c r="J143" s="115"/>
      <c r="K143" s="116"/>
      <c r="L143" s="325">
        <f t="shared" si="85"/>
        <v>0</v>
      </c>
      <c r="M143" s="114"/>
      <c r="N143" s="331" t="e">
        <f t="shared" si="77"/>
        <v>#DIV/0!</v>
      </c>
      <c r="O143" s="115"/>
      <c r="P143" s="116"/>
      <c r="Q143" s="325">
        <f t="shared" si="86"/>
        <v>0</v>
      </c>
      <c r="R143" s="114"/>
      <c r="S143" s="324" t="e">
        <f t="shared" si="78"/>
        <v>#DIV/0!</v>
      </c>
      <c r="T143" s="115"/>
      <c r="U143" s="116"/>
      <c r="V143" s="325">
        <f t="shared" si="87"/>
        <v>0</v>
      </c>
      <c r="W143" s="114"/>
      <c r="X143" s="324" t="e">
        <f t="shared" si="79"/>
        <v>#DIV/0!</v>
      </c>
      <c r="Y143" s="115"/>
      <c r="Z143" s="116"/>
      <c r="AA143" s="325">
        <f t="shared" si="88"/>
        <v>0</v>
      </c>
      <c r="AB143" s="114"/>
      <c r="AC143" s="324" t="e">
        <f t="shared" si="80"/>
        <v>#DIV/0!</v>
      </c>
      <c r="AD143" s="115"/>
      <c r="AE143" s="116"/>
      <c r="AF143" s="325">
        <f t="shared" si="89"/>
        <v>0</v>
      </c>
      <c r="AG143" s="114"/>
      <c r="AH143" s="324" t="e">
        <f t="shared" si="81"/>
        <v>#DIV/0!</v>
      </c>
      <c r="AI143" s="115"/>
      <c r="AJ143" s="116"/>
      <c r="AK143" s="325">
        <f t="shared" si="90"/>
        <v>0</v>
      </c>
      <c r="AL143" s="114"/>
      <c r="AM143" s="324" t="e">
        <f t="shared" si="82"/>
        <v>#DIV/0!</v>
      </c>
      <c r="AN143" s="115"/>
      <c r="AO143" s="116"/>
      <c r="AP143" s="326">
        <f t="shared" si="91"/>
        <v>0</v>
      </c>
      <c r="AQ143" s="114"/>
      <c r="AR143" s="324" t="e">
        <f t="shared" si="83"/>
        <v>#DIV/0!</v>
      </c>
      <c r="AS143" s="115"/>
      <c r="AT143" s="116"/>
      <c r="AU143" s="326">
        <f t="shared" si="92"/>
        <v>0</v>
      </c>
      <c r="AV143" s="327">
        <f t="shared" si="71"/>
        <v>0</v>
      </c>
      <c r="AW143" s="328">
        <f t="shared" si="72"/>
        <v>0</v>
      </c>
      <c r="AX143" s="329">
        <f t="shared" si="73"/>
        <v>0</v>
      </c>
      <c r="AY143" s="330">
        <f t="shared" si="74"/>
        <v>0</v>
      </c>
    </row>
    <row r="144" spans="1:51" s="218" customFormat="1" hidden="1" x14ac:dyDescent="0.2">
      <c r="A144" s="458"/>
      <c r="B144" s="217"/>
      <c r="C144" s="114"/>
      <c r="D144" s="324" t="e">
        <f t="shared" ref="D144:D175" si="93" xml:space="preserve"> C144*E$5/C$200</f>
        <v>#DIV/0!</v>
      </c>
      <c r="E144" s="115"/>
      <c r="F144" s="116"/>
      <c r="G144" s="325">
        <f t="shared" si="84"/>
        <v>0</v>
      </c>
      <c r="H144" s="114"/>
      <c r="I144" s="324" t="e">
        <f t="shared" ref="I144:I175" si="94">H144*J$5/H$200</f>
        <v>#DIV/0!</v>
      </c>
      <c r="J144" s="115"/>
      <c r="K144" s="116"/>
      <c r="L144" s="325">
        <f t="shared" si="85"/>
        <v>0</v>
      </c>
      <c r="M144" s="114"/>
      <c r="N144" s="331" t="e">
        <f t="shared" ref="N144:N175" si="95">M144*O$5/M$200</f>
        <v>#DIV/0!</v>
      </c>
      <c r="O144" s="115"/>
      <c r="P144" s="116"/>
      <c r="Q144" s="325">
        <f t="shared" si="86"/>
        <v>0</v>
      </c>
      <c r="R144" s="114"/>
      <c r="S144" s="324" t="e">
        <f t="shared" ref="S144:S175" si="96">R144*T$5/R$200</f>
        <v>#DIV/0!</v>
      </c>
      <c r="T144" s="115"/>
      <c r="U144" s="116"/>
      <c r="V144" s="325">
        <f t="shared" si="87"/>
        <v>0</v>
      </c>
      <c r="W144" s="114"/>
      <c r="X144" s="324" t="e">
        <f t="shared" ref="X144:X175" si="97">W144*Y$5/W$200</f>
        <v>#DIV/0!</v>
      </c>
      <c r="Y144" s="115"/>
      <c r="Z144" s="116"/>
      <c r="AA144" s="325">
        <f t="shared" si="88"/>
        <v>0</v>
      </c>
      <c r="AB144" s="114"/>
      <c r="AC144" s="324" t="e">
        <f t="shared" ref="AC144:AC175" si="98">AB144*AD$5/AB$200</f>
        <v>#DIV/0!</v>
      </c>
      <c r="AD144" s="115"/>
      <c r="AE144" s="116"/>
      <c r="AF144" s="325">
        <f t="shared" si="89"/>
        <v>0</v>
      </c>
      <c r="AG144" s="114"/>
      <c r="AH144" s="324" t="e">
        <f t="shared" ref="AH144:AH175" si="99">AG144*AI$5/AG$200</f>
        <v>#DIV/0!</v>
      </c>
      <c r="AI144" s="115"/>
      <c r="AJ144" s="116"/>
      <c r="AK144" s="325">
        <f t="shared" si="90"/>
        <v>0</v>
      </c>
      <c r="AL144" s="114"/>
      <c r="AM144" s="324" t="e">
        <f t="shared" ref="AM144:AM175" si="100">AL144*AN$5/AL$200</f>
        <v>#DIV/0!</v>
      </c>
      <c r="AN144" s="115"/>
      <c r="AO144" s="116"/>
      <c r="AP144" s="326">
        <f t="shared" si="91"/>
        <v>0</v>
      </c>
      <c r="AQ144" s="114"/>
      <c r="AR144" s="324" t="e">
        <f t="shared" ref="AR144:AR175" si="101">AQ144*AS$5/AQ$200</f>
        <v>#DIV/0!</v>
      </c>
      <c r="AS144" s="115"/>
      <c r="AT144" s="116"/>
      <c r="AU144" s="326">
        <f t="shared" si="92"/>
        <v>0</v>
      </c>
      <c r="AV144" s="327">
        <f t="shared" si="71"/>
        <v>0</v>
      </c>
      <c r="AW144" s="328">
        <f t="shared" si="72"/>
        <v>0</v>
      </c>
      <c r="AX144" s="329">
        <f t="shared" si="73"/>
        <v>0</v>
      </c>
      <c r="AY144" s="330">
        <f t="shared" si="74"/>
        <v>0</v>
      </c>
    </row>
    <row r="145" spans="1:51" s="218" customFormat="1" hidden="1" x14ac:dyDescent="0.2">
      <c r="A145" s="458"/>
      <c r="B145" s="217"/>
      <c r="C145" s="114"/>
      <c r="D145" s="324" t="e">
        <f t="shared" si="93"/>
        <v>#DIV/0!</v>
      </c>
      <c r="E145" s="115"/>
      <c r="F145" s="116"/>
      <c r="G145" s="325">
        <f t="shared" si="84"/>
        <v>0</v>
      </c>
      <c r="H145" s="114"/>
      <c r="I145" s="324" t="e">
        <f t="shared" si="94"/>
        <v>#DIV/0!</v>
      </c>
      <c r="J145" s="115"/>
      <c r="K145" s="116"/>
      <c r="L145" s="325">
        <f t="shared" si="85"/>
        <v>0</v>
      </c>
      <c r="M145" s="114"/>
      <c r="N145" s="331" t="e">
        <f t="shared" si="95"/>
        <v>#DIV/0!</v>
      </c>
      <c r="O145" s="115"/>
      <c r="P145" s="116"/>
      <c r="Q145" s="325">
        <f t="shared" si="86"/>
        <v>0</v>
      </c>
      <c r="R145" s="114"/>
      <c r="S145" s="324" t="e">
        <f t="shared" si="96"/>
        <v>#DIV/0!</v>
      </c>
      <c r="T145" s="115"/>
      <c r="U145" s="116"/>
      <c r="V145" s="325">
        <f t="shared" si="87"/>
        <v>0</v>
      </c>
      <c r="W145" s="114"/>
      <c r="X145" s="324" t="e">
        <f t="shared" si="97"/>
        <v>#DIV/0!</v>
      </c>
      <c r="Y145" s="115"/>
      <c r="Z145" s="116"/>
      <c r="AA145" s="325">
        <f t="shared" si="88"/>
        <v>0</v>
      </c>
      <c r="AB145" s="114"/>
      <c r="AC145" s="324" t="e">
        <f t="shared" si="98"/>
        <v>#DIV/0!</v>
      </c>
      <c r="AD145" s="115"/>
      <c r="AE145" s="116"/>
      <c r="AF145" s="325">
        <f t="shared" si="89"/>
        <v>0</v>
      </c>
      <c r="AG145" s="114"/>
      <c r="AH145" s="324" t="e">
        <f t="shared" si="99"/>
        <v>#DIV/0!</v>
      </c>
      <c r="AI145" s="115"/>
      <c r="AJ145" s="116"/>
      <c r="AK145" s="325">
        <f t="shared" si="90"/>
        <v>0</v>
      </c>
      <c r="AL145" s="114"/>
      <c r="AM145" s="324" t="e">
        <f t="shared" si="100"/>
        <v>#DIV/0!</v>
      </c>
      <c r="AN145" s="115"/>
      <c r="AO145" s="116"/>
      <c r="AP145" s="326">
        <f t="shared" si="91"/>
        <v>0</v>
      </c>
      <c r="AQ145" s="114"/>
      <c r="AR145" s="324" t="e">
        <f t="shared" si="101"/>
        <v>#DIV/0!</v>
      </c>
      <c r="AS145" s="115"/>
      <c r="AT145" s="116"/>
      <c r="AU145" s="326">
        <f t="shared" si="92"/>
        <v>0</v>
      </c>
      <c r="AV145" s="327">
        <f t="shared" si="71"/>
        <v>0</v>
      </c>
      <c r="AW145" s="328">
        <f t="shared" si="72"/>
        <v>0</v>
      </c>
      <c r="AX145" s="329">
        <f t="shared" si="73"/>
        <v>0</v>
      </c>
      <c r="AY145" s="330">
        <f t="shared" si="74"/>
        <v>0</v>
      </c>
    </row>
    <row r="146" spans="1:51" s="218" customFormat="1" hidden="1" x14ac:dyDescent="0.2">
      <c r="A146" s="458"/>
      <c r="B146" s="217"/>
      <c r="C146" s="114"/>
      <c r="D146" s="324" t="e">
        <f t="shared" si="93"/>
        <v>#DIV/0!</v>
      </c>
      <c r="E146" s="115"/>
      <c r="F146" s="116"/>
      <c r="G146" s="325">
        <f t="shared" si="84"/>
        <v>0</v>
      </c>
      <c r="H146" s="114"/>
      <c r="I146" s="324" t="e">
        <f t="shared" si="94"/>
        <v>#DIV/0!</v>
      </c>
      <c r="J146" s="115"/>
      <c r="K146" s="116"/>
      <c r="L146" s="325">
        <f t="shared" si="85"/>
        <v>0</v>
      </c>
      <c r="M146" s="114"/>
      <c r="N146" s="331" t="e">
        <f t="shared" si="95"/>
        <v>#DIV/0!</v>
      </c>
      <c r="O146" s="115"/>
      <c r="P146" s="116"/>
      <c r="Q146" s="325">
        <f t="shared" si="86"/>
        <v>0</v>
      </c>
      <c r="R146" s="114"/>
      <c r="S146" s="324" t="e">
        <f t="shared" si="96"/>
        <v>#DIV/0!</v>
      </c>
      <c r="T146" s="115"/>
      <c r="U146" s="116"/>
      <c r="V146" s="325">
        <f t="shared" si="87"/>
        <v>0</v>
      </c>
      <c r="W146" s="114"/>
      <c r="X146" s="324" t="e">
        <f t="shared" si="97"/>
        <v>#DIV/0!</v>
      </c>
      <c r="Y146" s="115"/>
      <c r="Z146" s="116"/>
      <c r="AA146" s="325">
        <f t="shared" si="88"/>
        <v>0</v>
      </c>
      <c r="AB146" s="114"/>
      <c r="AC146" s="324" t="e">
        <f t="shared" si="98"/>
        <v>#DIV/0!</v>
      </c>
      <c r="AD146" s="115"/>
      <c r="AE146" s="116"/>
      <c r="AF146" s="325">
        <f t="shared" si="89"/>
        <v>0</v>
      </c>
      <c r="AG146" s="114"/>
      <c r="AH146" s="324" t="e">
        <f t="shared" si="99"/>
        <v>#DIV/0!</v>
      </c>
      <c r="AI146" s="115"/>
      <c r="AJ146" s="116"/>
      <c r="AK146" s="325">
        <f t="shared" si="90"/>
        <v>0</v>
      </c>
      <c r="AL146" s="114"/>
      <c r="AM146" s="324" t="e">
        <f t="shared" si="100"/>
        <v>#DIV/0!</v>
      </c>
      <c r="AN146" s="115"/>
      <c r="AO146" s="116"/>
      <c r="AP146" s="326">
        <f t="shared" si="91"/>
        <v>0</v>
      </c>
      <c r="AQ146" s="114"/>
      <c r="AR146" s="324" t="e">
        <f t="shared" si="101"/>
        <v>#DIV/0!</v>
      </c>
      <c r="AS146" s="115"/>
      <c r="AT146" s="116"/>
      <c r="AU146" s="326">
        <f t="shared" si="92"/>
        <v>0</v>
      </c>
      <c r="AV146" s="327">
        <f t="shared" si="71"/>
        <v>0</v>
      </c>
      <c r="AW146" s="328">
        <f t="shared" si="72"/>
        <v>0</v>
      </c>
      <c r="AX146" s="329">
        <f t="shared" si="73"/>
        <v>0</v>
      </c>
      <c r="AY146" s="330">
        <f t="shared" si="74"/>
        <v>0</v>
      </c>
    </row>
    <row r="147" spans="1:51" s="218" customFormat="1" hidden="1" x14ac:dyDescent="0.2">
      <c r="A147" s="458"/>
      <c r="B147" s="217"/>
      <c r="C147" s="114"/>
      <c r="D147" s="324" t="e">
        <f t="shared" si="93"/>
        <v>#DIV/0!</v>
      </c>
      <c r="E147" s="115"/>
      <c r="F147" s="116"/>
      <c r="G147" s="325">
        <f t="shared" si="84"/>
        <v>0</v>
      </c>
      <c r="H147" s="114"/>
      <c r="I147" s="324" t="e">
        <f t="shared" si="94"/>
        <v>#DIV/0!</v>
      </c>
      <c r="J147" s="115"/>
      <c r="K147" s="116"/>
      <c r="L147" s="325">
        <f t="shared" si="85"/>
        <v>0</v>
      </c>
      <c r="M147" s="114"/>
      <c r="N147" s="331" t="e">
        <f t="shared" si="95"/>
        <v>#DIV/0!</v>
      </c>
      <c r="O147" s="115"/>
      <c r="P147" s="116"/>
      <c r="Q147" s="325">
        <f t="shared" si="86"/>
        <v>0</v>
      </c>
      <c r="R147" s="114"/>
      <c r="S147" s="324" t="e">
        <f t="shared" si="96"/>
        <v>#DIV/0!</v>
      </c>
      <c r="T147" s="115"/>
      <c r="U147" s="116"/>
      <c r="V147" s="325">
        <f t="shared" si="87"/>
        <v>0</v>
      </c>
      <c r="W147" s="114"/>
      <c r="X147" s="324" t="e">
        <f t="shared" si="97"/>
        <v>#DIV/0!</v>
      </c>
      <c r="Y147" s="115"/>
      <c r="Z147" s="116"/>
      <c r="AA147" s="325">
        <f t="shared" si="88"/>
        <v>0</v>
      </c>
      <c r="AB147" s="114"/>
      <c r="AC147" s="324" t="e">
        <f t="shared" si="98"/>
        <v>#DIV/0!</v>
      </c>
      <c r="AD147" s="115"/>
      <c r="AE147" s="116"/>
      <c r="AF147" s="325">
        <f t="shared" si="89"/>
        <v>0</v>
      </c>
      <c r="AG147" s="114"/>
      <c r="AH147" s="324" t="e">
        <f t="shared" si="99"/>
        <v>#DIV/0!</v>
      </c>
      <c r="AI147" s="115"/>
      <c r="AJ147" s="116"/>
      <c r="AK147" s="325">
        <f t="shared" si="90"/>
        <v>0</v>
      </c>
      <c r="AL147" s="114"/>
      <c r="AM147" s="324" t="e">
        <f t="shared" si="100"/>
        <v>#DIV/0!</v>
      </c>
      <c r="AN147" s="115"/>
      <c r="AO147" s="116"/>
      <c r="AP147" s="326">
        <f t="shared" si="91"/>
        <v>0</v>
      </c>
      <c r="AQ147" s="114"/>
      <c r="AR147" s="324" t="e">
        <f t="shared" si="101"/>
        <v>#DIV/0!</v>
      </c>
      <c r="AS147" s="115"/>
      <c r="AT147" s="116"/>
      <c r="AU147" s="326">
        <f t="shared" si="92"/>
        <v>0</v>
      </c>
      <c r="AV147" s="327">
        <f t="shared" si="71"/>
        <v>0</v>
      </c>
      <c r="AW147" s="328">
        <f t="shared" si="72"/>
        <v>0</v>
      </c>
      <c r="AX147" s="329">
        <f t="shared" si="73"/>
        <v>0</v>
      </c>
      <c r="AY147" s="330">
        <f t="shared" si="74"/>
        <v>0</v>
      </c>
    </row>
    <row r="148" spans="1:51" s="218" customFormat="1" hidden="1" x14ac:dyDescent="0.2">
      <c r="A148" s="458"/>
      <c r="B148" s="217"/>
      <c r="C148" s="114"/>
      <c r="D148" s="324" t="e">
        <f t="shared" si="93"/>
        <v>#DIV/0!</v>
      </c>
      <c r="E148" s="115"/>
      <c r="F148" s="116"/>
      <c r="G148" s="325">
        <f t="shared" si="84"/>
        <v>0</v>
      </c>
      <c r="H148" s="114"/>
      <c r="I148" s="324" t="e">
        <f t="shared" si="94"/>
        <v>#DIV/0!</v>
      </c>
      <c r="J148" s="115"/>
      <c r="K148" s="116"/>
      <c r="L148" s="325">
        <f t="shared" si="85"/>
        <v>0</v>
      </c>
      <c r="M148" s="114"/>
      <c r="N148" s="331" t="e">
        <f t="shared" si="95"/>
        <v>#DIV/0!</v>
      </c>
      <c r="O148" s="115"/>
      <c r="P148" s="116"/>
      <c r="Q148" s="325">
        <f t="shared" si="86"/>
        <v>0</v>
      </c>
      <c r="R148" s="114"/>
      <c r="S148" s="324" t="e">
        <f t="shared" si="96"/>
        <v>#DIV/0!</v>
      </c>
      <c r="T148" s="115"/>
      <c r="U148" s="116"/>
      <c r="V148" s="325">
        <f t="shared" si="87"/>
        <v>0</v>
      </c>
      <c r="W148" s="114"/>
      <c r="X148" s="324" t="e">
        <f t="shared" si="97"/>
        <v>#DIV/0!</v>
      </c>
      <c r="Y148" s="115"/>
      <c r="Z148" s="116"/>
      <c r="AA148" s="325">
        <f t="shared" si="88"/>
        <v>0</v>
      </c>
      <c r="AB148" s="114"/>
      <c r="AC148" s="324" t="e">
        <f t="shared" si="98"/>
        <v>#DIV/0!</v>
      </c>
      <c r="AD148" s="115"/>
      <c r="AE148" s="116"/>
      <c r="AF148" s="325">
        <f t="shared" si="89"/>
        <v>0</v>
      </c>
      <c r="AG148" s="114"/>
      <c r="AH148" s="324" t="e">
        <f t="shared" si="99"/>
        <v>#DIV/0!</v>
      </c>
      <c r="AI148" s="115"/>
      <c r="AJ148" s="116"/>
      <c r="AK148" s="325">
        <f t="shared" si="90"/>
        <v>0</v>
      </c>
      <c r="AL148" s="114"/>
      <c r="AM148" s="324" t="e">
        <f t="shared" si="100"/>
        <v>#DIV/0!</v>
      </c>
      <c r="AN148" s="115"/>
      <c r="AO148" s="116"/>
      <c r="AP148" s="326">
        <f t="shared" si="91"/>
        <v>0</v>
      </c>
      <c r="AQ148" s="114"/>
      <c r="AR148" s="324" t="e">
        <f t="shared" si="101"/>
        <v>#DIV/0!</v>
      </c>
      <c r="AS148" s="115"/>
      <c r="AT148" s="116"/>
      <c r="AU148" s="326">
        <f t="shared" si="92"/>
        <v>0</v>
      </c>
      <c r="AV148" s="327">
        <f t="shared" si="71"/>
        <v>0</v>
      </c>
      <c r="AW148" s="328">
        <f t="shared" si="72"/>
        <v>0</v>
      </c>
      <c r="AX148" s="329">
        <f t="shared" si="73"/>
        <v>0</v>
      </c>
      <c r="AY148" s="330">
        <f t="shared" si="74"/>
        <v>0</v>
      </c>
    </row>
    <row r="149" spans="1:51" s="218" customFormat="1" hidden="1" x14ac:dyDescent="0.2">
      <c r="A149" s="458"/>
      <c r="B149" s="217"/>
      <c r="C149" s="114"/>
      <c r="D149" s="324" t="e">
        <f t="shared" si="93"/>
        <v>#DIV/0!</v>
      </c>
      <c r="E149" s="115"/>
      <c r="F149" s="116"/>
      <c r="G149" s="325">
        <f t="shared" si="84"/>
        <v>0</v>
      </c>
      <c r="H149" s="114"/>
      <c r="I149" s="324" t="e">
        <f t="shared" si="94"/>
        <v>#DIV/0!</v>
      </c>
      <c r="J149" s="115"/>
      <c r="K149" s="116"/>
      <c r="L149" s="325">
        <f t="shared" si="85"/>
        <v>0</v>
      </c>
      <c r="M149" s="114"/>
      <c r="N149" s="331" t="e">
        <f t="shared" si="95"/>
        <v>#DIV/0!</v>
      </c>
      <c r="O149" s="115"/>
      <c r="P149" s="116"/>
      <c r="Q149" s="325">
        <f t="shared" si="86"/>
        <v>0</v>
      </c>
      <c r="R149" s="114"/>
      <c r="S149" s="324" t="e">
        <f t="shared" si="96"/>
        <v>#DIV/0!</v>
      </c>
      <c r="T149" s="115"/>
      <c r="U149" s="116"/>
      <c r="V149" s="325">
        <f t="shared" si="87"/>
        <v>0</v>
      </c>
      <c r="W149" s="114"/>
      <c r="X149" s="324" t="e">
        <f t="shared" si="97"/>
        <v>#DIV/0!</v>
      </c>
      <c r="Y149" s="115"/>
      <c r="Z149" s="116"/>
      <c r="AA149" s="325">
        <f t="shared" si="88"/>
        <v>0</v>
      </c>
      <c r="AB149" s="114"/>
      <c r="AC149" s="324" t="e">
        <f t="shared" si="98"/>
        <v>#DIV/0!</v>
      </c>
      <c r="AD149" s="115"/>
      <c r="AE149" s="116"/>
      <c r="AF149" s="325">
        <f t="shared" si="89"/>
        <v>0</v>
      </c>
      <c r="AG149" s="114"/>
      <c r="AH149" s="324" t="e">
        <f t="shared" si="99"/>
        <v>#DIV/0!</v>
      </c>
      <c r="AI149" s="115"/>
      <c r="AJ149" s="116"/>
      <c r="AK149" s="325">
        <f t="shared" si="90"/>
        <v>0</v>
      </c>
      <c r="AL149" s="114"/>
      <c r="AM149" s="324" t="e">
        <f t="shared" si="100"/>
        <v>#DIV/0!</v>
      </c>
      <c r="AN149" s="115"/>
      <c r="AO149" s="116"/>
      <c r="AP149" s="326">
        <f t="shared" si="91"/>
        <v>0</v>
      </c>
      <c r="AQ149" s="114"/>
      <c r="AR149" s="324" t="e">
        <f t="shared" si="101"/>
        <v>#DIV/0!</v>
      </c>
      <c r="AS149" s="115"/>
      <c r="AT149" s="116"/>
      <c r="AU149" s="326">
        <f t="shared" si="92"/>
        <v>0</v>
      </c>
      <c r="AV149" s="327">
        <f t="shared" si="71"/>
        <v>0</v>
      </c>
      <c r="AW149" s="328">
        <f t="shared" si="72"/>
        <v>0</v>
      </c>
      <c r="AX149" s="329">
        <f t="shared" si="73"/>
        <v>0</v>
      </c>
      <c r="AY149" s="330">
        <f t="shared" si="74"/>
        <v>0</v>
      </c>
    </row>
    <row r="150" spans="1:51" s="218" customFormat="1" hidden="1" x14ac:dyDescent="0.2">
      <c r="A150" s="458"/>
      <c r="B150" s="217"/>
      <c r="C150" s="114"/>
      <c r="D150" s="324" t="e">
        <f t="shared" si="93"/>
        <v>#DIV/0!</v>
      </c>
      <c r="E150" s="115"/>
      <c r="F150" s="116"/>
      <c r="G150" s="325">
        <f t="shared" si="84"/>
        <v>0</v>
      </c>
      <c r="H150" s="114"/>
      <c r="I150" s="324" t="e">
        <f t="shared" si="94"/>
        <v>#DIV/0!</v>
      </c>
      <c r="J150" s="115"/>
      <c r="K150" s="116"/>
      <c r="L150" s="325">
        <f t="shared" si="85"/>
        <v>0</v>
      </c>
      <c r="M150" s="114"/>
      <c r="N150" s="331" t="e">
        <f t="shared" si="95"/>
        <v>#DIV/0!</v>
      </c>
      <c r="O150" s="115"/>
      <c r="P150" s="116"/>
      <c r="Q150" s="325">
        <f t="shared" si="86"/>
        <v>0</v>
      </c>
      <c r="R150" s="114"/>
      <c r="S150" s="324" t="e">
        <f t="shared" si="96"/>
        <v>#DIV/0!</v>
      </c>
      <c r="T150" s="115"/>
      <c r="U150" s="116"/>
      <c r="V150" s="325">
        <f t="shared" si="87"/>
        <v>0</v>
      </c>
      <c r="W150" s="114"/>
      <c r="X150" s="324" t="e">
        <f t="shared" si="97"/>
        <v>#DIV/0!</v>
      </c>
      <c r="Y150" s="115"/>
      <c r="Z150" s="116"/>
      <c r="AA150" s="325">
        <f t="shared" si="88"/>
        <v>0</v>
      </c>
      <c r="AB150" s="114"/>
      <c r="AC150" s="324" t="e">
        <f t="shared" si="98"/>
        <v>#DIV/0!</v>
      </c>
      <c r="AD150" s="115"/>
      <c r="AE150" s="116"/>
      <c r="AF150" s="325">
        <f t="shared" si="89"/>
        <v>0</v>
      </c>
      <c r="AG150" s="114"/>
      <c r="AH150" s="324" t="e">
        <f t="shared" si="99"/>
        <v>#DIV/0!</v>
      </c>
      <c r="AI150" s="115"/>
      <c r="AJ150" s="116"/>
      <c r="AK150" s="325">
        <f t="shared" si="90"/>
        <v>0</v>
      </c>
      <c r="AL150" s="114"/>
      <c r="AM150" s="324" t="e">
        <f t="shared" si="100"/>
        <v>#DIV/0!</v>
      </c>
      <c r="AN150" s="115"/>
      <c r="AO150" s="116"/>
      <c r="AP150" s="326">
        <f t="shared" si="91"/>
        <v>0</v>
      </c>
      <c r="AQ150" s="114"/>
      <c r="AR150" s="324" t="e">
        <f t="shared" si="101"/>
        <v>#DIV/0!</v>
      </c>
      <c r="AS150" s="115"/>
      <c r="AT150" s="116"/>
      <c r="AU150" s="326">
        <f t="shared" si="92"/>
        <v>0</v>
      </c>
      <c r="AV150" s="327">
        <f t="shared" si="71"/>
        <v>0</v>
      </c>
      <c r="AW150" s="328">
        <f t="shared" si="72"/>
        <v>0</v>
      </c>
      <c r="AX150" s="329">
        <f t="shared" si="73"/>
        <v>0</v>
      </c>
      <c r="AY150" s="330">
        <f t="shared" si="74"/>
        <v>0</v>
      </c>
    </row>
    <row r="151" spans="1:51" s="218" customFormat="1" hidden="1" x14ac:dyDescent="0.2">
      <c r="A151" s="458"/>
      <c r="B151" s="217"/>
      <c r="C151" s="114"/>
      <c r="D151" s="324" t="e">
        <f t="shared" si="93"/>
        <v>#DIV/0!</v>
      </c>
      <c r="E151" s="115"/>
      <c r="F151" s="116"/>
      <c r="G151" s="325">
        <f t="shared" si="84"/>
        <v>0</v>
      </c>
      <c r="H151" s="114"/>
      <c r="I151" s="324" t="e">
        <f t="shared" si="94"/>
        <v>#DIV/0!</v>
      </c>
      <c r="J151" s="115"/>
      <c r="K151" s="116"/>
      <c r="L151" s="325">
        <f t="shared" si="85"/>
        <v>0</v>
      </c>
      <c r="M151" s="114"/>
      <c r="N151" s="331" t="e">
        <f t="shared" si="95"/>
        <v>#DIV/0!</v>
      </c>
      <c r="O151" s="115"/>
      <c r="P151" s="116"/>
      <c r="Q151" s="325">
        <f t="shared" si="86"/>
        <v>0</v>
      </c>
      <c r="R151" s="114"/>
      <c r="S151" s="324" t="e">
        <f t="shared" si="96"/>
        <v>#DIV/0!</v>
      </c>
      <c r="T151" s="115"/>
      <c r="U151" s="116"/>
      <c r="V151" s="325">
        <f t="shared" si="87"/>
        <v>0</v>
      </c>
      <c r="W151" s="114"/>
      <c r="X151" s="324" t="e">
        <f t="shared" si="97"/>
        <v>#DIV/0!</v>
      </c>
      <c r="Y151" s="115"/>
      <c r="Z151" s="116"/>
      <c r="AA151" s="325">
        <f t="shared" si="88"/>
        <v>0</v>
      </c>
      <c r="AB151" s="114"/>
      <c r="AC151" s="324" t="e">
        <f t="shared" si="98"/>
        <v>#DIV/0!</v>
      </c>
      <c r="AD151" s="115"/>
      <c r="AE151" s="116"/>
      <c r="AF151" s="325">
        <f t="shared" si="89"/>
        <v>0</v>
      </c>
      <c r="AG151" s="114"/>
      <c r="AH151" s="324" t="e">
        <f t="shared" si="99"/>
        <v>#DIV/0!</v>
      </c>
      <c r="AI151" s="115"/>
      <c r="AJ151" s="116"/>
      <c r="AK151" s="325">
        <f t="shared" si="90"/>
        <v>0</v>
      </c>
      <c r="AL151" s="114"/>
      <c r="AM151" s="324" t="e">
        <f t="shared" si="100"/>
        <v>#DIV/0!</v>
      </c>
      <c r="AN151" s="115"/>
      <c r="AO151" s="116"/>
      <c r="AP151" s="326">
        <f t="shared" si="91"/>
        <v>0</v>
      </c>
      <c r="AQ151" s="114"/>
      <c r="AR151" s="324" t="e">
        <f t="shared" si="101"/>
        <v>#DIV/0!</v>
      </c>
      <c r="AS151" s="115"/>
      <c r="AT151" s="116"/>
      <c r="AU151" s="326">
        <f t="shared" si="92"/>
        <v>0</v>
      </c>
      <c r="AV151" s="327">
        <f t="shared" si="71"/>
        <v>0</v>
      </c>
      <c r="AW151" s="328">
        <f t="shared" si="72"/>
        <v>0</v>
      </c>
      <c r="AX151" s="329">
        <f t="shared" si="73"/>
        <v>0</v>
      </c>
      <c r="AY151" s="330">
        <f t="shared" si="74"/>
        <v>0</v>
      </c>
    </row>
    <row r="152" spans="1:51" s="218" customFormat="1" hidden="1" x14ac:dyDescent="0.2">
      <c r="A152" s="458"/>
      <c r="B152" s="217"/>
      <c r="C152" s="114"/>
      <c r="D152" s="324" t="e">
        <f t="shared" si="93"/>
        <v>#DIV/0!</v>
      </c>
      <c r="E152" s="115"/>
      <c r="F152" s="116"/>
      <c r="G152" s="325">
        <f t="shared" si="84"/>
        <v>0</v>
      </c>
      <c r="H152" s="114"/>
      <c r="I152" s="324" t="e">
        <f t="shared" si="94"/>
        <v>#DIV/0!</v>
      </c>
      <c r="J152" s="115"/>
      <c r="K152" s="116"/>
      <c r="L152" s="325">
        <f t="shared" si="85"/>
        <v>0</v>
      </c>
      <c r="M152" s="114"/>
      <c r="N152" s="331" t="e">
        <f t="shared" si="95"/>
        <v>#DIV/0!</v>
      </c>
      <c r="O152" s="115"/>
      <c r="P152" s="116"/>
      <c r="Q152" s="325">
        <f t="shared" si="86"/>
        <v>0</v>
      </c>
      <c r="R152" s="114"/>
      <c r="S152" s="324" t="e">
        <f t="shared" si="96"/>
        <v>#DIV/0!</v>
      </c>
      <c r="T152" s="115"/>
      <c r="U152" s="116"/>
      <c r="V152" s="325">
        <f t="shared" si="87"/>
        <v>0</v>
      </c>
      <c r="W152" s="114"/>
      <c r="X152" s="324" t="e">
        <f t="shared" si="97"/>
        <v>#DIV/0!</v>
      </c>
      <c r="Y152" s="115"/>
      <c r="Z152" s="116"/>
      <c r="AA152" s="325">
        <f t="shared" si="88"/>
        <v>0</v>
      </c>
      <c r="AB152" s="114"/>
      <c r="AC152" s="324" t="e">
        <f t="shared" si="98"/>
        <v>#DIV/0!</v>
      </c>
      <c r="AD152" s="115"/>
      <c r="AE152" s="116"/>
      <c r="AF152" s="325">
        <f t="shared" si="89"/>
        <v>0</v>
      </c>
      <c r="AG152" s="114"/>
      <c r="AH152" s="324" t="e">
        <f t="shared" si="99"/>
        <v>#DIV/0!</v>
      </c>
      <c r="AI152" s="115"/>
      <c r="AJ152" s="116"/>
      <c r="AK152" s="325">
        <f t="shared" si="90"/>
        <v>0</v>
      </c>
      <c r="AL152" s="114"/>
      <c r="AM152" s="324" t="e">
        <f t="shared" si="100"/>
        <v>#DIV/0!</v>
      </c>
      <c r="AN152" s="115"/>
      <c r="AO152" s="116"/>
      <c r="AP152" s="326">
        <f t="shared" si="91"/>
        <v>0</v>
      </c>
      <c r="AQ152" s="114"/>
      <c r="AR152" s="324" t="e">
        <f t="shared" si="101"/>
        <v>#DIV/0!</v>
      </c>
      <c r="AS152" s="115"/>
      <c r="AT152" s="116"/>
      <c r="AU152" s="326">
        <f t="shared" si="92"/>
        <v>0</v>
      </c>
      <c r="AV152" s="327">
        <f t="shared" si="71"/>
        <v>0</v>
      </c>
      <c r="AW152" s="328">
        <f t="shared" si="72"/>
        <v>0</v>
      </c>
      <c r="AX152" s="329">
        <f t="shared" si="73"/>
        <v>0</v>
      </c>
      <c r="AY152" s="330">
        <f t="shared" si="74"/>
        <v>0</v>
      </c>
    </row>
    <row r="153" spans="1:51" s="218" customFormat="1" hidden="1" x14ac:dyDescent="0.2">
      <c r="A153" s="458"/>
      <c r="B153" s="217"/>
      <c r="C153" s="114"/>
      <c r="D153" s="324" t="e">
        <f t="shared" si="93"/>
        <v>#DIV/0!</v>
      </c>
      <c r="E153" s="115"/>
      <c r="F153" s="116"/>
      <c r="G153" s="325">
        <f t="shared" si="84"/>
        <v>0</v>
      </c>
      <c r="H153" s="114"/>
      <c r="I153" s="324" t="e">
        <f t="shared" si="94"/>
        <v>#DIV/0!</v>
      </c>
      <c r="J153" s="115"/>
      <c r="K153" s="116"/>
      <c r="L153" s="325">
        <f t="shared" si="85"/>
        <v>0</v>
      </c>
      <c r="M153" s="114"/>
      <c r="N153" s="331" t="e">
        <f t="shared" si="95"/>
        <v>#DIV/0!</v>
      </c>
      <c r="O153" s="115"/>
      <c r="P153" s="116"/>
      <c r="Q153" s="325">
        <f t="shared" si="86"/>
        <v>0</v>
      </c>
      <c r="R153" s="114"/>
      <c r="S153" s="324" t="e">
        <f t="shared" si="96"/>
        <v>#DIV/0!</v>
      </c>
      <c r="T153" s="115"/>
      <c r="U153" s="116"/>
      <c r="V153" s="325">
        <f t="shared" si="87"/>
        <v>0</v>
      </c>
      <c r="W153" s="114"/>
      <c r="X153" s="324" t="e">
        <f t="shared" si="97"/>
        <v>#DIV/0!</v>
      </c>
      <c r="Y153" s="115"/>
      <c r="Z153" s="116"/>
      <c r="AA153" s="325">
        <f t="shared" si="88"/>
        <v>0</v>
      </c>
      <c r="AB153" s="114"/>
      <c r="AC153" s="324" t="e">
        <f t="shared" si="98"/>
        <v>#DIV/0!</v>
      </c>
      <c r="AD153" s="115"/>
      <c r="AE153" s="116"/>
      <c r="AF153" s="325">
        <f t="shared" si="89"/>
        <v>0</v>
      </c>
      <c r="AG153" s="114"/>
      <c r="AH153" s="324" t="e">
        <f t="shared" si="99"/>
        <v>#DIV/0!</v>
      </c>
      <c r="AI153" s="115"/>
      <c r="AJ153" s="116"/>
      <c r="AK153" s="325">
        <f t="shared" si="90"/>
        <v>0</v>
      </c>
      <c r="AL153" s="114"/>
      <c r="AM153" s="324" t="e">
        <f t="shared" si="100"/>
        <v>#DIV/0!</v>
      </c>
      <c r="AN153" s="115"/>
      <c r="AO153" s="116"/>
      <c r="AP153" s="326">
        <f t="shared" si="91"/>
        <v>0</v>
      </c>
      <c r="AQ153" s="114"/>
      <c r="AR153" s="324" t="e">
        <f t="shared" si="101"/>
        <v>#DIV/0!</v>
      </c>
      <c r="AS153" s="115"/>
      <c r="AT153" s="116"/>
      <c r="AU153" s="326">
        <f t="shared" si="92"/>
        <v>0</v>
      </c>
      <c r="AV153" s="327">
        <f t="shared" si="71"/>
        <v>0</v>
      </c>
      <c r="AW153" s="328">
        <f t="shared" si="72"/>
        <v>0</v>
      </c>
      <c r="AX153" s="329">
        <f t="shared" si="73"/>
        <v>0</v>
      </c>
      <c r="AY153" s="330">
        <f t="shared" si="74"/>
        <v>0</v>
      </c>
    </row>
    <row r="154" spans="1:51" s="218" customFormat="1" hidden="1" x14ac:dyDescent="0.2">
      <c r="A154" s="458"/>
      <c r="B154" s="217"/>
      <c r="C154" s="114"/>
      <c r="D154" s="324" t="e">
        <f t="shared" si="93"/>
        <v>#DIV/0!</v>
      </c>
      <c r="E154" s="115"/>
      <c r="F154" s="116"/>
      <c r="G154" s="325">
        <f t="shared" si="84"/>
        <v>0</v>
      </c>
      <c r="H154" s="114"/>
      <c r="I154" s="324" t="e">
        <f t="shared" si="94"/>
        <v>#DIV/0!</v>
      </c>
      <c r="J154" s="115"/>
      <c r="K154" s="116"/>
      <c r="L154" s="325">
        <f t="shared" si="85"/>
        <v>0</v>
      </c>
      <c r="M154" s="114"/>
      <c r="N154" s="331" t="e">
        <f t="shared" si="95"/>
        <v>#DIV/0!</v>
      </c>
      <c r="O154" s="115"/>
      <c r="P154" s="116"/>
      <c r="Q154" s="325">
        <f t="shared" si="86"/>
        <v>0</v>
      </c>
      <c r="R154" s="114"/>
      <c r="S154" s="324" t="e">
        <f t="shared" si="96"/>
        <v>#DIV/0!</v>
      </c>
      <c r="T154" s="115"/>
      <c r="U154" s="116"/>
      <c r="V154" s="325">
        <f t="shared" si="87"/>
        <v>0</v>
      </c>
      <c r="W154" s="114"/>
      <c r="X154" s="324" t="e">
        <f t="shared" si="97"/>
        <v>#DIV/0!</v>
      </c>
      <c r="Y154" s="115"/>
      <c r="Z154" s="116"/>
      <c r="AA154" s="325">
        <f t="shared" si="88"/>
        <v>0</v>
      </c>
      <c r="AB154" s="114"/>
      <c r="AC154" s="324" t="e">
        <f t="shared" si="98"/>
        <v>#DIV/0!</v>
      </c>
      <c r="AD154" s="115"/>
      <c r="AE154" s="116"/>
      <c r="AF154" s="325">
        <f t="shared" si="89"/>
        <v>0</v>
      </c>
      <c r="AG154" s="114"/>
      <c r="AH154" s="324" t="e">
        <f t="shared" si="99"/>
        <v>#DIV/0!</v>
      </c>
      <c r="AI154" s="115"/>
      <c r="AJ154" s="116"/>
      <c r="AK154" s="325">
        <f t="shared" si="90"/>
        <v>0</v>
      </c>
      <c r="AL154" s="114"/>
      <c r="AM154" s="324" t="e">
        <f t="shared" si="100"/>
        <v>#DIV/0!</v>
      </c>
      <c r="AN154" s="115"/>
      <c r="AO154" s="116"/>
      <c r="AP154" s="326">
        <f t="shared" si="91"/>
        <v>0</v>
      </c>
      <c r="AQ154" s="114"/>
      <c r="AR154" s="324" t="e">
        <f t="shared" si="101"/>
        <v>#DIV/0!</v>
      </c>
      <c r="AS154" s="115"/>
      <c r="AT154" s="116"/>
      <c r="AU154" s="326">
        <f t="shared" si="92"/>
        <v>0</v>
      </c>
      <c r="AV154" s="327">
        <f t="shared" si="71"/>
        <v>0</v>
      </c>
      <c r="AW154" s="328">
        <f t="shared" si="72"/>
        <v>0</v>
      </c>
      <c r="AX154" s="329">
        <f t="shared" si="73"/>
        <v>0</v>
      </c>
      <c r="AY154" s="330">
        <f t="shared" si="74"/>
        <v>0</v>
      </c>
    </row>
    <row r="155" spans="1:51" s="218" customFormat="1" hidden="1" x14ac:dyDescent="0.2">
      <c r="A155" s="458"/>
      <c r="B155" s="217"/>
      <c r="C155" s="114"/>
      <c r="D155" s="324" t="e">
        <f t="shared" si="93"/>
        <v>#DIV/0!</v>
      </c>
      <c r="E155" s="115"/>
      <c r="F155" s="116"/>
      <c r="G155" s="325">
        <f t="shared" si="84"/>
        <v>0</v>
      </c>
      <c r="H155" s="114"/>
      <c r="I155" s="324" t="e">
        <f t="shared" si="94"/>
        <v>#DIV/0!</v>
      </c>
      <c r="J155" s="115"/>
      <c r="K155" s="116"/>
      <c r="L155" s="325">
        <f t="shared" si="85"/>
        <v>0</v>
      </c>
      <c r="M155" s="114"/>
      <c r="N155" s="331" t="e">
        <f t="shared" si="95"/>
        <v>#DIV/0!</v>
      </c>
      <c r="O155" s="115"/>
      <c r="P155" s="116"/>
      <c r="Q155" s="325">
        <f t="shared" si="86"/>
        <v>0</v>
      </c>
      <c r="R155" s="114"/>
      <c r="S155" s="324" t="e">
        <f t="shared" si="96"/>
        <v>#DIV/0!</v>
      </c>
      <c r="T155" s="115"/>
      <c r="U155" s="116"/>
      <c r="V155" s="325">
        <f t="shared" si="87"/>
        <v>0</v>
      </c>
      <c r="W155" s="114"/>
      <c r="X155" s="324" t="e">
        <f t="shared" si="97"/>
        <v>#DIV/0!</v>
      </c>
      <c r="Y155" s="115"/>
      <c r="Z155" s="116"/>
      <c r="AA155" s="325">
        <f t="shared" si="88"/>
        <v>0</v>
      </c>
      <c r="AB155" s="114"/>
      <c r="AC155" s="324" t="e">
        <f t="shared" si="98"/>
        <v>#DIV/0!</v>
      </c>
      <c r="AD155" s="115"/>
      <c r="AE155" s="116"/>
      <c r="AF155" s="325">
        <f t="shared" si="89"/>
        <v>0</v>
      </c>
      <c r="AG155" s="114"/>
      <c r="AH155" s="324" t="e">
        <f t="shared" si="99"/>
        <v>#DIV/0!</v>
      </c>
      <c r="AI155" s="115"/>
      <c r="AJ155" s="116"/>
      <c r="AK155" s="325">
        <f t="shared" si="90"/>
        <v>0</v>
      </c>
      <c r="AL155" s="114"/>
      <c r="AM155" s="324" t="e">
        <f t="shared" si="100"/>
        <v>#DIV/0!</v>
      </c>
      <c r="AN155" s="115"/>
      <c r="AO155" s="116"/>
      <c r="AP155" s="326">
        <f t="shared" si="91"/>
        <v>0</v>
      </c>
      <c r="AQ155" s="114"/>
      <c r="AR155" s="324" t="e">
        <f t="shared" si="101"/>
        <v>#DIV/0!</v>
      </c>
      <c r="AS155" s="115"/>
      <c r="AT155" s="116"/>
      <c r="AU155" s="326">
        <f t="shared" si="92"/>
        <v>0</v>
      </c>
      <c r="AV155" s="327">
        <f t="shared" si="71"/>
        <v>0</v>
      </c>
      <c r="AW155" s="328">
        <f t="shared" si="72"/>
        <v>0</v>
      </c>
      <c r="AX155" s="329">
        <f t="shared" si="73"/>
        <v>0</v>
      </c>
      <c r="AY155" s="330">
        <f t="shared" si="74"/>
        <v>0</v>
      </c>
    </row>
    <row r="156" spans="1:51" s="218" customFormat="1" hidden="1" x14ac:dyDescent="0.2">
      <c r="A156" s="458"/>
      <c r="B156" s="217"/>
      <c r="C156" s="114"/>
      <c r="D156" s="324" t="e">
        <f t="shared" si="93"/>
        <v>#DIV/0!</v>
      </c>
      <c r="E156" s="115"/>
      <c r="F156" s="116"/>
      <c r="G156" s="325">
        <f t="shared" si="84"/>
        <v>0</v>
      </c>
      <c r="H156" s="114"/>
      <c r="I156" s="324" t="e">
        <f t="shared" si="94"/>
        <v>#DIV/0!</v>
      </c>
      <c r="J156" s="115"/>
      <c r="K156" s="116"/>
      <c r="L156" s="325">
        <f t="shared" si="85"/>
        <v>0</v>
      </c>
      <c r="M156" s="114"/>
      <c r="N156" s="331" t="e">
        <f t="shared" si="95"/>
        <v>#DIV/0!</v>
      </c>
      <c r="O156" s="115"/>
      <c r="P156" s="116"/>
      <c r="Q156" s="325">
        <f t="shared" si="86"/>
        <v>0</v>
      </c>
      <c r="R156" s="114"/>
      <c r="S156" s="324" t="e">
        <f t="shared" si="96"/>
        <v>#DIV/0!</v>
      </c>
      <c r="T156" s="115"/>
      <c r="U156" s="116"/>
      <c r="V156" s="325">
        <f t="shared" si="87"/>
        <v>0</v>
      </c>
      <c r="W156" s="114"/>
      <c r="X156" s="324" t="e">
        <f t="shared" si="97"/>
        <v>#DIV/0!</v>
      </c>
      <c r="Y156" s="115"/>
      <c r="Z156" s="116"/>
      <c r="AA156" s="325">
        <f t="shared" si="88"/>
        <v>0</v>
      </c>
      <c r="AB156" s="114"/>
      <c r="AC156" s="324" t="e">
        <f t="shared" si="98"/>
        <v>#DIV/0!</v>
      </c>
      <c r="AD156" s="115"/>
      <c r="AE156" s="116"/>
      <c r="AF156" s="325">
        <f t="shared" si="89"/>
        <v>0</v>
      </c>
      <c r="AG156" s="114"/>
      <c r="AH156" s="324" t="e">
        <f t="shared" si="99"/>
        <v>#DIV/0!</v>
      </c>
      <c r="AI156" s="115"/>
      <c r="AJ156" s="116"/>
      <c r="AK156" s="325">
        <f t="shared" si="90"/>
        <v>0</v>
      </c>
      <c r="AL156" s="114"/>
      <c r="AM156" s="324" t="e">
        <f t="shared" si="100"/>
        <v>#DIV/0!</v>
      </c>
      <c r="AN156" s="115"/>
      <c r="AO156" s="116"/>
      <c r="AP156" s="326">
        <f t="shared" si="91"/>
        <v>0</v>
      </c>
      <c r="AQ156" s="114"/>
      <c r="AR156" s="324" t="e">
        <f t="shared" si="101"/>
        <v>#DIV/0!</v>
      </c>
      <c r="AS156" s="115"/>
      <c r="AT156" s="116"/>
      <c r="AU156" s="326">
        <f t="shared" si="92"/>
        <v>0</v>
      </c>
      <c r="AV156" s="327">
        <f t="shared" si="71"/>
        <v>0</v>
      </c>
      <c r="AW156" s="328">
        <f t="shared" si="72"/>
        <v>0</v>
      </c>
      <c r="AX156" s="329">
        <f t="shared" si="73"/>
        <v>0</v>
      </c>
      <c r="AY156" s="330">
        <f t="shared" si="74"/>
        <v>0</v>
      </c>
    </row>
    <row r="157" spans="1:51" s="218" customFormat="1" hidden="1" x14ac:dyDescent="0.2">
      <c r="A157" s="458"/>
      <c r="B157" s="217"/>
      <c r="C157" s="114"/>
      <c r="D157" s="324" t="e">
        <f t="shared" si="93"/>
        <v>#DIV/0!</v>
      </c>
      <c r="E157" s="115"/>
      <c r="F157" s="116"/>
      <c r="G157" s="325">
        <f t="shared" si="84"/>
        <v>0</v>
      </c>
      <c r="H157" s="114"/>
      <c r="I157" s="324" t="e">
        <f t="shared" si="94"/>
        <v>#DIV/0!</v>
      </c>
      <c r="J157" s="115"/>
      <c r="K157" s="116"/>
      <c r="L157" s="325">
        <f t="shared" si="85"/>
        <v>0</v>
      </c>
      <c r="M157" s="114"/>
      <c r="N157" s="331" t="e">
        <f t="shared" si="95"/>
        <v>#DIV/0!</v>
      </c>
      <c r="O157" s="115"/>
      <c r="P157" s="116"/>
      <c r="Q157" s="325">
        <f t="shared" si="86"/>
        <v>0</v>
      </c>
      <c r="R157" s="114"/>
      <c r="S157" s="324" t="e">
        <f t="shared" si="96"/>
        <v>#DIV/0!</v>
      </c>
      <c r="T157" s="115"/>
      <c r="U157" s="116"/>
      <c r="V157" s="325">
        <f t="shared" si="87"/>
        <v>0</v>
      </c>
      <c r="W157" s="114"/>
      <c r="X157" s="324" t="e">
        <f t="shared" si="97"/>
        <v>#DIV/0!</v>
      </c>
      <c r="Y157" s="115"/>
      <c r="Z157" s="116"/>
      <c r="AA157" s="325">
        <f t="shared" si="88"/>
        <v>0</v>
      </c>
      <c r="AB157" s="114"/>
      <c r="AC157" s="324" t="e">
        <f t="shared" si="98"/>
        <v>#DIV/0!</v>
      </c>
      <c r="AD157" s="115"/>
      <c r="AE157" s="116"/>
      <c r="AF157" s="325">
        <f t="shared" si="89"/>
        <v>0</v>
      </c>
      <c r="AG157" s="114"/>
      <c r="AH157" s="324" t="e">
        <f t="shared" si="99"/>
        <v>#DIV/0!</v>
      </c>
      <c r="AI157" s="115"/>
      <c r="AJ157" s="116"/>
      <c r="AK157" s="325">
        <f t="shared" si="90"/>
        <v>0</v>
      </c>
      <c r="AL157" s="114"/>
      <c r="AM157" s="324" t="e">
        <f t="shared" si="100"/>
        <v>#DIV/0!</v>
      </c>
      <c r="AN157" s="115"/>
      <c r="AO157" s="116"/>
      <c r="AP157" s="326">
        <f t="shared" si="91"/>
        <v>0</v>
      </c>
      <c r="AQ157" s="114"/>
      <c r="AR157" s="324" t="e">
        <f t="shared" si="101"/>
        <v>#DIV/0!</v>
      </c>
      <c r="AS157" s="115"/>
      <c r="AT157" s="116"/>
      <c r="AU157" s="326">
        <f t="shared" si="92"/>
        <v>0</v>
      </c>
      <c r="AV157" s="327">
        <f t="shared" si="71"/>
        <v>0</v>
      </c>
      <c r="AW157" s="328">
        <f t="shared" si="72"/>
        <v>0</v>
      </c>
      <c r="AX157" s="329">
        <f t="shared" si="73"/>
        <v>0</v>
      </c>
      <c r="AY157" s="330">
        <f t="shared" si="74"/>
        <v>0</v>
      </c>
    </row>
    <row r="158" spans="1:51" s="218" customFormat="1" hidden="1" x14ac:dyDescent="0.2">
      <c r="A158" s="458"/>
      <c r="B158" s="217"/>
      <c r="C158" s="114"/>
      <c r="D158" s="324" t="e">
        <f t="shared" si="93"/>
        <v>#DIV/0!</v>
      </c>
      <c r="E158" s="115"/>
      <c r="F158" s="116"/>
      <c r="G158" s="325">
        <f t="shared" si="84"/>
        <v>0</v>
      </c>
      <c r="H158" s="114"/>
      <c r="I158" s="324" t="e">
        <f t="shared" si="94"/>
        <v>#DIV/0!</v>
      </c>
      <c r="J158" s="115"/>
      <c r="K158" s="116"/>
      <c r="L158" s="325">
        <f t="shared" si="85"/>
        <v>0</v>
      </c>
      <c r="M158" s="114"/>
      <c r="N158" s="331" t="e">
        <f t="shared" si="95"/>
        <v>#DIV/0!</v>
      </c>
      <c r="O158" s="115"/>
      <c r="P158" s="116"/>
      <c r="Q158" s="325">
        <f t="shared" si="86"/>
        <v>0</v>
      </c>
      <c r="R158" s="114"/>
      <c r="S158" s="324" t="e">
        <f t="shared" si="96"/>
        <v>#DIV/0!</v>
      </c>
      <c r="T158" s="115"/>
      <c r="U158" s="116"/>
      <c r="V158" s="325">
        <f t="shared" si="87"/>
        <v>0</v>
      </c>
      <c r="W158" s="114"/>
      <c r="X158" s="324" t="e">
        <f t="shared" si="97"/>
        <v>#DIV/0!</v>
      </c>
      <c r="Y158" s="115"/>
      <c r="Z158" s="116"/>
      <c r="AA158" s="325">
        <f t="shared" si="88"/>
        <v>0</v>
      </c>
      <c r="AB158" s="114"/>
      <c r="AC158" s="324" t="e">
        <f t="shared" si="98"/>
        <v>#DIV/0!</v>
      </c>
      <c r="AD158" s="115"/>
      <c r="AE158" s="116"/>
      <c r="AF158" s="325">
        <f t="shared" si="89"/>
        <v>0</v>
      </c>
      <c r="AG158" s="114"/>
      <c r="AH158" s="324" t="e">
        <f t="shared" si="99"/>
        <v>#DIV/0!</v>
      </c>
      <c r="AI158" s="115"/>
      <c r="AJ158" s="116"/>
      <c r="AK158" s="325">
        <f t="shared" si="90"/>
        <v>0</v>
      </c>
      <c r="AL158" s="114"/>
      <c r="AM158" s="324" t="e">
        <f t="shared" si="100"/>
        <v>#DIV/0!</v>
      </c>
      <c r="AN158" s="115"/>
      <c r="AO158" s="116"/>
      <c r="AP158" s="326">
        <f t="shared" si="91"/>
        <v>0</v>
      </c>
      <c r="AQ158" s="114"/>
      <c r="AR158" s="324" t="e">
        <f t="shared" si="101"/>
        <v>#DIV/0!</v>
      </c>
      <c r="AS158" s="115"/>
      <c r="AT158" s="116"/>
      <c r="AU158" s="326">
        <f t="shared" si="92"/>
        <v>0</v>
      </c>
      <c r="AV158" s="327">
        <f t="shared" si="71"/>
        <v>0</v>
      </c>
      <c r="AW158" s="328">
        <f t="shared" si="72"/>
        <v>0</v>
      </c>
      <c r="AX158" s="329">
        <f t="shared" si="73"/>
        <v>0</v>
      </c>
      <c r="AY158" s="330">
        <f t="shared" si="74"/>
        <v>0</v>
      </c>
    </row>
    <row r="159" spans="1:51" s="218" customFormat="1" hidden="1" x14ac:dyDescent="0.2">
      <c r="A159" s="458"/>
      <c r="B159" s="217"/>
      <c r="C159" s="114"/>
      <c r="D159" s="324" t="e">
        <f t="shared" si="93"/>
        <v>#DIV/0!</v>
      </c>
      <c r="E159" s="115"/>
      <c r="F159" s="116"/>
      <c r="G159" s="325">
        <f t="shared" si="84"/>
        <v>0</v>
      </c>
      <c r="H159" s="114"/>
      <c r="I159" s="324" t="e">
        <f t="shared" si="94"/>
        <v>#DIV/0!</v>
      </c>
      <c r="J159" s="115"/>
      <c r="K159" s="116"/>
      <c r="L159" s="325">
        <f t="shared" si="85"/>
        <v>0</v>
      </c>
      <c r="M159" s="114"/>
      <c r="N159" s="331" t="e">
        <f t="shared" si="95"/>
        <v>#DIV/0!</v>
      </c>
      <c r="O159" s="115"/>
      <c r="P159" s="116"/>
      <c r="Q159" s="325">
        <f t="shared" si="86"/>
        <v>0</v>
      </c>
      <c r="R159" s="114"/>
      <c r="S159" s="324" t="e">
        <f t="shared" si="96"/>
        <v>#DIV/0!</v>
      </c>
      <c r="T159" s="115"/>
      <c r="U159" s="116"/>
      <c r="V159" s="325">
        <f t="shared" si="87"/>
        <v>0</v>
      </c>
      <c r="W159" s="114"/>
      <c r="X159" s="324" t="e">
        <f t="shared" si="97"/>
        <v>#DIV/0!</v>
      </c>
      <c r="Y159" s="115"/>
      <c r="Z159" s="116"/>
      <c r="AA159" s="325">
        <f t="shared" si="88"/>
        <v>0</v>
      </c>
      <c r="AB159" s="114"/>
      <c r="AC159" s="324" t="e">
        <f t="shared" si="98"/>
        <v>#DIV/0!</v>
      </c>
      <c r="AD159" s="115"/>
      <c r="AE159" s="116"/>
      <c r="AF159" s="325">
        <f t="shared" si="89"/>
        <v>0</v>
      </c>
      <c r="AG159" s="114"/>
      <c r="AH159" s="324" t="e">
        <f t="shared" si="99"/>
        <v>#DIV/0!</v>
      </c>
      <c r="AI159" s="115"/>
      <c r="AJ159" s="116"/>
      <c r="AK159" s="325">
        <f t="shared" si="90"/>
        <v>0</v>
      </c>
      <c r="AL159" s="114"/>
      <c r="AM159" s="324" t="e">
        <f t="shared" si="100"/>
        <v>#DIV/0!</v>
      </c>
      <c r="AN159" s="115"/>
      <c r="AO159" s="116"/>
      <c r="AP159" s="326">
        <f t="shared" si="91"/>
        <v>0</v>
      </c>
      <c r="AQ159" s="114"/>
      <c r="AR159" s="324" t="e">
        <f t="shared" si="101"/>
        <v>#DIV/0!</v>
      </c>
      <c r="AS159" s="115"/>
      <c r="AT159" s="116"/>
      <c r="AU159" s="326">
        <f t="shared" si="92"/>
        <v>0</v>
      </c>
      <c r="AV159" s="327">
        <f t="shared" si="71"/>
        <v>0</v>
      </c>
      <c r="AW159" s="328">
        <f t="shared" si="72"/>
        <v>0</v>
      </c>
      <c r="AX159" s="329">
        <f t="shared" si="73"/>
        <v>0</v>
      </c>
      <c r="AY159" s="330">
        <f t="shared" si="74"/>
        <v>0</v>
      </c>
    </row>
    <row r="160" spans="1:51" s="218" customFormat="1" hidden="1" x14ac:dyDescent="0.2">
      <c r="A160" s="458"/>
      <c r="B160" s="217"/>
      <c r="C160" s="114"/>
      <c r="D160" s="324" t="e">
        <f t="shared" si="93"/>
        <v>#DIV/0!</v>
      </c>
      <c r="E160" s="115"/>
      <c r="F160" s="116"/>
      <c r="G160" s="325">
        <f t="shared" si="84"/>
        <v>0</v>
      </c>
      <c r="H160" s="114"/>
      <c r="I160" s="324" t="e">
        <f t="shared" si="94"/>
        <v>#DIV/0!</v>
      </c>
      <c r="J160" s="115"/>
      <c r="K160" s="116"/>
      <c r="L160" s="325">
        <f t="shared" si="85"/>
        <v>0</v>
      </c>
      <c r="M160" s="114"/>
      <c r="N160" s="331" t="e">
        <f t="shared" si="95"/>
        <v>#DIV/0!</v>
      </c>
      <c r="O160" s="115"/>
      <c r="P160" s="116"/>
      <c r="Q160" s="325">
        <f t="shared" si="86"/>
        <v>0</v>
      </c>
      <c r="R160" s="114"/>
      <c r="S160" s="324" t="e">
        <f t="shared" si="96"/>
        <v>#DIV/0!</v>
      </c>
      <c r="T160" s="115"/>
      <c r="U160" s="116"/>
      <c r="V160" s="325">
        <f t="shared" si="87"/>
        <v>0</v>
      </c>
      <c r="W160" s="114"/>
      <c r="X160" s="324" t="e">
        <f t="shared" si="97"/>
        <v>#DIV/0!</v>
      </c>
      <c r="Y160" s="115"/>
      <c r="Z160" s="116"/>
      <c r="AA160" s="325">
        <f t="shared" si="88"/>
        <v>0</v>
      </c>
      <c r="AB160" s="114"/>
      <c r="AC160" s="324" t="e">
        <f t="shared" si="98"/>
        <v>#DIV/0!</v>
      </c>
      <c r="AD160" s="115"/>
      <c r="AE160" s="116"/>
      <c r="AF160" s="325">
        <f t="shared" si="89"/>
        <v>0</v>
      </c>
      <c r="AG160" s="114"/>
      <c r="AH160" s="324" t="e">
        <f t="shared" si="99"/>
        <v>#DIV/0!</v>
      </c>
      <c r="AI160" s="115"/>
      <c r="AJ160" s="116"/>
      <c r="AK160" s="325">
        <f t="shared" si="90"/>
        <v>0</v>
      </c>
      <c r="AL160" s="114"/>
      <c r="AM160" s="324" t="e">
        <f t="shared" si="100"/>
        <v>#DIV/0!</v>
      </c>
      <c r="AN160" s="115"/>
      <c r="AO160" s="116"/>
      <c r="AP160" s="326">
        <f t="shared" si="91"/>
        <v>0</v>
      </c>
      <c r="AQ160" s="114"/>
      <c r="AR160" s="324" t="e">
        <f t="shared" si="101"/>
        <v>#DIV/0!</v>
      </c>
      <c r="AS160" s="115"/>
      <c r="AT160" s="116"/>
      <c r="AU160" s="326">
        <f t="shared" si="92"/>
        <v>0</v>
      </c>
      <c r="AV160" s="327">
        <f t="shared" si="71"/>
        <v>0</v>
      </c>
      <c r="AW160" s="328">
        <f t="shared" si="72"/>
        <v>0</v>
      </c>
      <c r="AX160" s="329">
        <f t="shared" si="73"/>
        <v>0</v>
      </c>
      <c r="AY160" s="330">
        <f t="shared" si="74"/>
        <v>0</v>
      </c>
    </row>
    <row r="161" spans="1:51" s="218" customFormat="1" hidden="1" x14ac:dyDescent="0.2">
      <c r="A161" s="458"/>
      <c r="B161" s="217"/>
      <c r="C161" s="114"/>
      <c r="D161" s="324" t="e">
        <f t="shared" si="93"/>
        <v>#DIV/0!</v>
      </c>
      <c r="E161" s="115"/>
      <c r="F161" s="116"/>
      <c r="G161" s="325">
        <f t="shared" si="84"/>
        <v>0</v>
      </c>
      <c r="H161" s="114"/>
      <c r="I161" s="324" t="e">
        <f t="shared" si="94"/>
        <v>#DIV/0!</v>
      </c>
      <c r="J161" s="115"/>
      <c r="K161" s="116"/>
      <c r="L161" s="325">
        <f t="shared" si="85"/>
        <v>0</v>
      </c>
      <c r="M161" s="114"/>
      <c r="N161" s="331" t="e">
        <f t="shared" si="95"/>
        <v>#DIV/0!</v>
      </c>
      <c r="O161" s="115"/>
      <c r="P161" s="116"/>
      <c r="Q161" s="325">
        <f t="shared" si="86"/>
        <v>0</v>
      </c>
      <c r="R161" s="114"/>
      <c r="S161" s="324" t="e">
        <f t="shared" si="96"/>
        <v>#DIV/0!</v>
      </c>
      <c r="T161" s="115"/>
      <c r="U161" s="116"/>
      <c r="V161" s="325">
        <f t="shared" si="87"/>
        <v>0</v>
      </c>
      <c r="W161" s="114"/>
      <c r="X161" s="324" t="e">
        <f t="shared" si="97"/>
        <v>#DIV/0!</v>
      </c>
      <c r="Y161" s="115"/>
      <c r="Z161" s="116"/>
      <c r="AA161" s="325">
        <f t="shared" si="88"/>
        <v>0</v>
      </c>
      <c r="AB161" s="114"/>
      <c r="AC161" s="324" t="e">
        <f t="shared" si="98"/>
        <v>#DIV/0!</v>
      </c>
      <c r="AD161" s="115"/>
      <c r="AE161" s="116"/>
      <c r="AF161" s="325">
        <f t="shared" si="89"/>
        <v>0</v>
      </c>
      <c r="AG161" s="114"/>
      <c r="AH161" s="324" t="e">
        <f t="shared" si="99"/>
        <v>#DIV/0!</v>
      </c>
      <c r="AI161" s="115"/>
      <c r="AJ161" s="116"/>
      <c r="AK161" s="325">
        <f t="shared" si="90"/>
        <v>0</v>
      </c>
      <c r="AL161" s="114"/>
      <c r="AM161" s="324" t="e">
        <f t="shared" si="100"/>
        <v>#DIV/0!</v>
      </c>
      <c r="AN161" s="115"/>
      <c r="AO161" s="116"/>
      <c r="AP161" s="326">
        <f t="shared" si="91"/>
        <v>0</v>
      </c>
      <c r="AQ161" s="114"/>
      <c r="AR161" s="324" t="e">
        <f t="shared" si="101"/>
        <v>#DIV/0!</v>
      </c>
      <c r="AS161" s="115"/>
      <c r="AT161" s="116"/>
      <c r="AU161" s="326">
        <f t="shared" si="92"/>
        <v>0</v>
      </c>
      <c r="AV161" s="327">
        <f t="shared" si="71"/>
        <v>0</v>
      </c>
      <c r="AW161" s="328">
        <f t="shared" si="72"/>
        <v>0</v>
      </c>
      <c r="AX161" s="329">
        <f t="shared" si="73"/>
        <v>0</v>
      </c>
      <c r="AY161" s="330">
        <f t="shared" si="74"/>
        <v>0</v>
      </c>
    </row>
    <row r="162" spans="1:51" s="218" customFormat="1" hidden="1" x14ac:dyDescent="0.2">
      <c r="A162" s="458"/>
      <c r="B162" s="217"/>
      <c r="C162" s="114"/>
      <c r="D162" s="324" t="e">
        <f t="shared" si="93"/>
        <v>#DIV/0!</v>
      </c>
      <c r="E162" s="115"/>
      <c r="F162" s="116"/>
      <c r="G162" s="325">
        <f t="shared" si="84"/>
        <v>0</v>
      </c>
      <c r="H162" s="114"/>
      <c r="I162" s="324" t="e">
        <f t="shared" si="94"/>
        <v>#DIV/0!</v>
      </c>
      <c r="J162" s="115"/>
      <c r="K162" s="116"/>
      <c r="L162" s="325">
        <f t="shared" si="85"/>
        <v>0</v>
      </c>
      <c r="M162" s="114"/>
      <c r="N162" s="331" t="e">
        <f t="shared" si="95"/>
        <v>#DIV/0!</v>
      </c>
      <c r="O162" s="115"/>
      <c r="P162" s="116"/>
      <c r="Q162" s="325">
        <f t="shared" si="86"/>
        <v>0</v>
      </c>
      <c r="R162" s="114"/>
      <c r="S162" s="324" t="e">
        <f t="shared" si="96"/>
        <v>#DIV/0!</v>
      </c>
      <c r="T162" s="115"/>
      <c r="U162" s="116"/>
      <c r="V162" s="325">
        <f t="shared" si="87"/>
        <v>0</v>
      </c>
      <c r="W162" s="114"/>
      <c r="X162" s="324" t="e">
        <f t="shared" si="97"/>
        <v>#DIV/0!</v>
      </c>
      <c r="Y162" s="115"/>
      <c r="Z162" s="116"/>
      <c r="AA162" s="325">
        <f t="shared" si="88"/>
        <v>0</v>
      </c>
      <c r="AB162" s="114"/>
      <c r="AC162" s="324" t="e">
        <f t="shared" si="98"/>
        <v>#DIV/0!</v>
      </c>
      <c r="AD162" s="115"/>
      <c r="AE162" s="116"/>
      <c r="AF162" s="325">
        <f t="shared" si="89"/>
        <v>0</v>
      </c>
      <c r="AG162" s="114"/>
      <c r="AH162" s="324" t="e">
        <f t="shared" si="99"/>
        <v>#DIV/0!</v>
      </c>
      <c r="AI162" s="115"/>
      <c r="AJ162" s="116"/>
      <c r="AK162" s="325">
        <f t="shared" si="90"/>
        <v>0</v>
      </c>
      <c r="AL162" s="114"/>
      <c r="AM162" s="324" t="e">
        <f t="shared" si="100"/>
        <v>#DIV/0!</v>
      </c>
      <c r="AN162" s="115"/>
      <c r="AO162" s="116"/>
      <c r="AP162" s="326">
        <f t="shared" si="91"/>
        <v>0</v>
      </c>
      <c r="AQ162" s="114"/>
      <c r="AR162" s="324" t="e">
        <f t="shared" si="101"/>
        <v>#DIV/0!</v>
      </c>
      <c r="AS162" s="115"/>
      <c r="AT162" s="116"/>
      <c r="AU162" s="326">
        <f t="shared" si="92"/>
        <v>0</v>
      </c>
      <c r="AV162" s="327">
        <f t="shared" si="71"/>
        <v>0</v>
      </c>
      <c r="AW162" s="328">
        <f t="shared" si="72"/>
        <v>0</v>
      </c>
      <c r="AX162" s="329">
        <f t="shared" si="73"/>
        <v>0</v>
      </c>
      <c r="AY162" s="330">
        <f t="shared" si="74"/>
        <v>0</v>
      </c>
    </row>
    <row r="163" spans="1:51" s="218" customFormat="1" hidden="1" x14ac:dyDescent="0.2">
      <c r="A163" s="458"/>
      <c r="B163" s="217"/>
      <c r="C163" s="114"/>
      <c r="D163" s="324" t="e">
        <f t="shared" si="93"/>
        <v>#DIV/0!</v>
      </c>
      <c r="E163" s="115"/>
      <c r="F163" s="116"/>
      <c r="G163" s="325">
        <f t="shared" si="84"/>
        <v>0</v>
      </c>
      <c r="H163" s="114"/>
      <c r="I163" s="324" t="e">
        <f t="shared" si="94"/>
        <v>#DIV/0!</v>
      </c>
      <c r="J163" s="115"/>
      <c r="K163" s="116"/>
      <c r="L163" s="325">
        <f t="shared" si="85"/>
        <v>0</v>
      </c>
      <c r="M163" s="114"/>
      <c r="N163" s="331" t="e">
        <f t="shared" si="95"/>
        <v>#DIV/0!</v>
      </c>
      <c r="O163" s="115"/>
      <c r="P163" s="116"/>
      <c r="Q163" s="325">
        <f t="shared" si="86"/>
        <v>0</v>
      </c>
      <c r="R163" s="114"/>
      <c r="S163" s="324" t="e">
        <f t="shared" si="96"/>
        <v>#DIV/0!</v>
      </c>
      <c r="T163" s="115"/>
      <c r="U163" s="116"/>
      <c r="V163" s="325">
        <f t="shared" si="87"/>
        <v>0</v>
      </c>
      <c r="W163" s="114"/>
      <c r="X163" s="324" t="e">
        <f t="shared" si="97"/>
        <v>#DIV/0!</v>
      </c>
      <c r="Y163" s="115"/>
      <c r="Z163" s="116"/>
      <c r="AA163" s="325">
        <f t="shared" si="88"/>
        <v>0</v>
      </c>
      <c r="AB163" s="114"/>
      <c r="AC163" s="324" t="e">
        <f t="shared" si="98"/>
        <v>#DIV/0!</v>
      </c>
      <c r="AD163" s="115"/>
      <c r="AE163" s="116"/>
      <c r="AF163" s="325">
        <f t="shared" si="89"/>
        <v>0</v>
      </c>
      <c r="AG163" s="114"/>
      <c r="AH163" s="324" t="e">
        <f t="shared" si="99"/>
        <v>#DIV/0!</v>
      </c>
      <c r="AI163" s="115"/>
      <c r="AJ163" s="116"/>
      <c r="AK163" s="325">
        <f t="shared" si="90"/>
        <v>0</v>
      </c>
      <c r="AL163" s="114"/>
      <c r="AM163" s="324" t="e">
        <f t="shared" si="100"/>
        <v>#DIV/0!</v>
      </c>
      <c r="AN163" s="115"/>
      <c r="AO163" s="116"/>
      <c r="AP163" s="326">
        <f t="shared" si="91"/>
        <v>0</v>
      </c>
      <c r="AQ163" s="114"/>
      <c r="AR163" s="324" t="e">
        <f t="shared" si="101"/>
        <v>#DIV/0!</v>
      </c>
      <c r="AS163" s="115"/>
      <c r="AT163" s="116"/>
      <c r="AU163" s="326">
        <f t="shared" si="92"/>
        <v>0</v>
      </c>
      <c r="AV163" s="327">
        <f t="shared" si="71"/>
        <v>0</v>
      </c>
      <c r="AW163" s="328">
        <f t="shared" si="72"/>
        <v>0</v>
      </c>
      <c r="AX163" s="329">
        <f t="shared" si="73"/>
        <v>0</v>
      </c>
      <c r="AY163" s="330">
        <f t="shared" si="74"/>
        <v>0</v>
      </c>
    </row>
    <row r="164" spans="1:51" s="218" customFormat="1" hidden="1" x14ac:dyDescent="0.2">
      <c r="A164" s="458"/>
      <c r="B164" s="217"/>
      <c r="C164" s="114"/>
      <c r="D164" s="324" t="e">
        <f t="shared" si="93"/>
        <v>#DIV/0!</v>
      </c>
      <c r="E164" s="115"/>
      <c r="F164" s="116"/>
      <c r="G164" s="325">
        <f t="shared" si="84"/>
        <v>0</v>
      </c>
      <c r="H164" s="114"/>
      <c r="I164" s="324" t="e">
        <f t="shared" si="94"/>
        <v>#DIV/0!</v>
      </c>
      <c r="J164" s="115"/>
      <c r="K164" s="116"/>
      <c r="L164" s="325">
        <f t="shared" si="85"/>
        <v>0</v>
      </c>
      <c r="M164" s="114"/>
      <c r="N164" s="331" t="e">
        <f t="shared" si="95"/>
        <v>#DIV/0!</v>
      </c>
      <c r="O164" s="115"/>
      <c r="P164" s="116"/>
      <c r="Q164" s="325">
        <f t="shared" si="86"/>
        <v>0</v>
      </c>
      <c r="R164" s="114"/>
      <c r="S164" s="324" t="e">
        <f t="shared" si="96"/>
        <v>#DIV/0!</v>
      </c>
      <c r="T164" s="115"/>
      <c r="U164" s="116"/>
      <c r="V164" s="325">
        <f t="shared" si="87"/>
        <v>0</v>
      </c>
      <c r="W164" s="114"/>
      <c r="X164" s="324" t="e">
        <f t="shared" si="97"/>
        <v>#DIV/0!</v>
      </c>
      <c r="Y164" s="115"/>
      <c r="Z164" s="116"/>
      <c r="AA164" s="325">
        <f t="shared" si="88"/>
        <v>0</v>
      </c>
      <c r="AB164" s="114"/>
      <c r="AC164" s="324" t="e">
        <f t="shared" si="98"/>
        <v>#DIV/0!</v>
      </c>
      <c r="AD164" s="115"/>
      <c r="AE164" s="116"/>
      <c r="AF164" s="325">
        <f t="shared" si="89"/>
        <v>0</v>
      </c>
      <c r="AG164" s="114"/>
      <c r="AH164" s="324" t="e">
        <f t="shared" si="99"/>
        <v>#DIV/0!</v>
      </c>
      <c r="AI164" s="115"/>
      <c r="AJ164" s="116"/>
      <c r="AK164" s="325">
        <f t="shared" si="90"/>
        <v>0</v>
      </c>
      <c r="AL164" s="114"/>
      <c r="AM164" s="324" t="e">
        <f t="shared" si="100"/>
        <v>#DIV/0!</v>
      </c>
      <c r="AN164" s="115"/>
      <c r="AO164" s="116"/>
      <c r="AP164" s="326">
        <f t="shared" si="91"/>
        <v>0</v>
      </c>
      <c r="AQ164" s="114"/>
      <c r="AR164" s="324" t="e">
        <f t="shared" si="101"/>
        <v>#DIV/0!</v>
      </c>
      <c r="AS164" s="115"/>
      <c r="AT164" s="116"/>
      <c r="AU164" s="326">
        <f t="shared" si="92"/>
        <v>0</v>
      </c>
      <c r="AV164" s="327">
        <f t="shared" si="71"/>
        <v>0</v>
      </c>
      <c r="AW164" s="328">
        <f t="shared" si="72"/>
        <v>0</v>
      </c>
      <c r="AX164" s="329">
        <f t="shared" si="73"/>
        <v>0</v>
      </c>
      <c r="AY164" s="330">
        <f t="shared" si="74"/>
        <v>0</v>
      </c>
    </row>
    <row r="165" spans="1:51" s="218" customFormat="1" hidden="1" x14ac:dyDescent="0.2">
      <c r="A165" s="458"/>
      <c r="B165" s="217"/>
      <c r="C165" s="114"/>
      <c r="D165" s="324" t="e">
        <f t="shared" si="93"/>
        <v>#DIV/0!</v>
      </c>
      <c r="E165" s="115"/>
      <c r="F165" s="116"/>
      <c r="G165" s="325">
        <f t="shared" si="84"/>
        <v>0</v>
      </c>
      <c r="H165" s="114"/>
      <c r="I165" s="324" t="e">
        <f t="shared" si="94"/>
        <v>#DIV/0!</v>
      </c>
      <c r="J165" s="115"/>
      <c r="K165" s="116"/>
      <c r="L165" s="325">
        <f t="shared" si="85"/>
        <v>0</v>
      </c>
      <c r="M165" s="114"/>
      <c r="N165" s="331" t="e">
        <f t="shared" si="95"/>
        <v>#DIV/0!</v>
      </c>
      <c r="O165" s="115"/>
      <c r="P165" s="116"/>
      <c r="Q165" s="325">
        <f t="shared" si="86"/>
        <v>0</v>
      </c>
      <c r="R165" s="114"/>
      <c r="S165" s="324" t="e">
        <f t="shared" si="96"/>
        <v>#DIV/0!</v>
      </c>
      <c r="T165" s="115"/>
      <c r="U165" s="116"/>
      <c r="V165" s="325">
        <f t="shared" si="87"/>
        <v>0</v>
      </c>
      <c r="W165" s="114"/>
      <c r="X165" s="324" t="e">
        <f t="shared" si="97"/>
        <v>#DIV/0!</v>
      </c>
      <c r="Y165" s="115"/>
      <c r="Z165" s="116"/>
      <c r="AA165" s="325">
        <f t="shared" si="88"/>
        <v>0</v>
      </c>
      <c r="AB165" s="114"/>
      <c r="AC165" s="324" t="e">
        <f t="shared" si="98"/>
        <v>#DIV/0!</v>
      </c>
      <c r="AD165" s="115"/>
      <c r="AE165" s="116"/>
      <c r="AF165" s="325">
        <f t="shared" si="89"/>
        <v>0</v>
      </c>
      <c r="AG165" s="114"/>
      <c r="AH165" s="324" t="e">
        <f t="shared" si="99"/>
        <v>#DIV/0!</v>
      </c>
      <c r="AI165" s="115"/>
      <c r="AJ165" s="116"/>
      <c r="AK165" s="325">
        <f t="shared" si="90"/>
        <v>0</v>
      </c>
      <c r="AL165" s="114"/>
      <c r="AM165" s="324" t="e">
        <f t="shared" si="100"/>
        <v>#DIV/0!</v>
      </c>
      <c r="AN165" s="115"/>
      <c r="AO165" s="116"/>
      <c r="AP165" s="326">
        <f t="shared" si="91"/>
        <v>0</v>
      </c>
      <c r="AQ165" s="114"/>
      <c r="AR165" s="324" t="e">
        <f t="shared" si="101"/>
        <v>#DIV/0!</v>
      </c>
      <c r="AS165" s="115"/>
      <c r="AT165" s="116"/>
      <c r="AU165" s="326">
        <f t="shared" si="92"/>
        <v>0</v>
      </c>
      <c r="AV165" s="327">
        <f t="shared" si="71"/>
        <v>0</v>
      </c>
      <c r="AW165" s="328">
        <f t="shared" si="72"/>
        <v>0</v>
      </c>
      <c r="AX165" s="329">
        <f t="shared" si="73"/>
        <v>0</v>
      </c>
      <c r="AY165" s="330">
        <f t="shared" si="74"/>
        <v>0</v>
      </c>
    </row>
    <row r="166" spans="1:51" s="218" customFormat="1" hidden="1" x14ac:dyDescent="0.2">
      <c r="A166" s="458"/>
      <c r="B166" s="217"/>
      <c r="C166" s="114"/>
      <c r="D166" s="324" t="e">
        <f t="shared" si="93"/>
        <v>#DIV/0!</v>
      </c>
      <c r="E166" s="115"/>
      <c r="F166" s="116"/>
      <c r="G166" s="325">
        <f t="shared" si="84"/>
        <v>0</v>
      </c>
      <c r="H166" s="114"/>
      <c r="I166" s="324" t="e">
        <f t="shared" si="94"/>
        <v>#DIV/0!</v>
      </c>
      <c r="J166" s="115"/>
      <c r="K166" s="116"/>
      <c r="L166" s="325">
        <f t="shared" si="85"/>
        <v>0</v>
      </c>
      <c r="M166" s="114"/>
      <c r="N166" s="331" t="e">
        <f t="shared" si="95"/>
        <v>#DIV/0!</v>
      </c>
      <c r="O166" s="115"/>
      <c r="P166" s="116"/>
      <c r="Q166" s="325">
        <f t="shared" si="86"/>
        <v>0</v>
      </c>
      <c r="R166" s="114"/>
      <c r="S166" s="324" t="e">
        <f t="shared" si="96"/>
        <v>#DIV/0!</v>
      </c>
      <c r="T166" s="115"/>
      <c r="U166" s="116"/>
      <c r="V166" s="325">
        <f t="shared" si="87"/>
        <v>0</v>
      </c>
      <c r="W166" s="114"/>
      <c r="X166" s="324" t="e">
        <f t="shared" si="97"/>
        <v>#DIV/0!</v>
      </c>
      <c r="Y166" s="115"/>
      <c r="Z166" s="116"/>
      <c r="AA166" s="325">
        <f t="shared" si="88"/>
        <v>0</v>
      </c>
      <c r="AB166" s="114"/>
      <c r="AC166" s="324" t="e">
        <f t="shared" si="98"/>
        <v>#DIV/0!</v>
      </c>
      <c r="AD166" s="115"/>
      <c r="AE166" s="116"/>
      <c r="AF166" s="325">
        <f t="shared" si="89"/>
        <v>0</v>
      </c>
      <c r="AG166" s="114"/>
      <c r="AH166" s="324" t="e">
        <f t="shared" si="99"/>
        <v>#DIV/0!</v>
      </c>
      <c r="AI166" s="115"/>
      <c r="AJ166" s="116"/>
      <c r="AK166" s="325">
        <f t="shared" si="90"/>
        <v>0</v>
      </c>
      <c r="AL166" s="114"/>
      <c r="AM166" s="324" t="e">
        <f t="shared" si="100"/>
        <v>#DIV/0!</v>
      </c>
      <c r="AN166" s="115"/>
      <c r="AO166" s="116"/>
      <c r="AP166" s="326">
        <f t="shared" si="91"/>
        <v>0</v>
      </c>
      <c r="AQ166" s="114"/>
      <c r="AR166" s="324" t="e">
        <f t="shared" si="101"/>
        <v>#DIV/0!</v>
      </c>
      <c r="AS166" s="115"/>
      <c r="AT166" s="116"/>
      <c r="AU166" s="326">
        <f t="shared" si="92"/>
        <v>0</v>
      </c>
      <c r="AV166" s="327">
        <f t="shared" ref="AV166:AV198" si="102">SUM(C166,H166,M166,R166,W166,AB166,AG166,AL166,AQ166)</f>
        <v>0</v>
      </c>
      <c r="AW166" s="328">
        <f t="shared" ref="AW166:AW198" si="103">E166+J166+O166+T166+Y166+AD166+AI166+AN166+AS166</f>
        <v>0</v>
      </c>
      <c r="AX166" s="329">
        <f t="shared" ref="AX166:AX198" si="104">F166+K166+P166+U166+Z166+AE166+AJ166+AO166+AT166</f>
        <v>0</v>
      </c>
      <c r="AY166" s="330">
        <f t="shared" ref="AY166:AY198" si="105">+AW166+AX166</f>
        <v>0</v>
      </c>
    </row>
    <row r="167" spans="1:51" s="218" customFormat="1" hidden="1" x14ac:dyDescent="0.2">
      <c r="A167" s="458"/>
      <c r="B167" s="217"/>
      <c r="C167" s="114"/>
      <c r="D167" s="324" t="e">
        <f t="shared" si="93"/>
        <v>#DIV/0!</v>
      </c>
      <c r="E167" s="115"/>
      <c r="F167" s="116"/>
      <c r="G167" s="325">
        <f t="shared" si="84"/>
        <v>0</v>
      </c>
      <c r="H167" s="114"/>
      <c r="I167" s="324" t="e">
        <f t="shared" si="94"/>
        <v>#DIV/0!</v>
      </c>
      <c r="J167" s="115"/>
      <c r="K167" s="116"/>
      <c r="L167" s="325">
        <f t="shared" si="85"/>
        <v>0</v>
      </c>
      <c r="M167" s="114"/>
      <c r="N167" s="331" t="e">
        <f t="shared" si="95"/>
        <v>#DIV/0!</v>
      </c>
      <c r="O167" s="115"/>
      <c r="P167" s="116"/>
      <c r="Q167" s="325">
        <f t="shared" si="86"/>
        <v>0</v>
      </c>
      <c r="R167" s="114"/>
      <c r="S167" s="324" t="e">
        <f t="shared" si="96"/>
        <v>#DIV/0!</v>
      </c>
      <c r="T167" s="115"/>
      <c r="U167" s="116"/>
      <c r="V167" s="325">
        <f t="shared" si="87"/>
        <v>0</v>
      </c>
      <c r="W167" s="114"/>
      <c r="X167" s="324" t="e">
        <f t="shared" si="97"/>
        <v>#DIV/0!</v>
      </c>
      <c r="Y167" s="115"/>
      <c r="Z167" s="116"/>
      <c r="AA167" s="325">
        <f t="shared" si="88"/>
        <v>0</v>
      </c>
      <c r="AB167" s="114"/>
      <c r="AC167" s="324" t="e">
        <f t="shared" si="98"/>
        <v>#DIV/0!</v>
      </c>
      <c r="AD167" s="115"/>
      <c r="AE167" s="116"/>
      <c r="AF167" s="325">
        <f t="shared" si="89"/>
        <v>0</v>
      </c>
      <c r="AG167" s="114"/>
      <c r="AH167" s="324" t="e">
        <f t="shared" si="99"/>
        <v>#DIV/0!</v>
      </c>
      <c r="AI167" s="115"/>
      <c r="AJ167" s="116"/>
      <c r="AK167" s="325">
        <f t="shared" si="90"/>
        <v>0</v>
      </c>
      <c r="AL167" s="114"/>
      <c r="AM167" s="324" t="e">
        <f t="shared" si="100"/>
        <v>#DIV/0!</v>
      </c>
      <c r="AN167" s="115"/>
      <c r="AO167" s="116"/>
      <c r="AP167" s="326">
        <f t="shared" si="91"/>
        <v>0</v>
      </c>
      <c r="AQ167" s="114"/>
      <c r="AR167" s="324" t="e">
        <f t="shared" si="101"/>
        <v>#DIV/0!</v>
      </c>
      <c r="AS167" s="115"/>
      <c r="AT167" s="116"/>
      <c r="AU167" s="326">
        <f t="shared" si="92"/>
        <v>0</v>
      </c>
      <c r="AV167" s="327">
        <f t="shared" si="102"/>
        <v>0</v>
      </c>
      <c r="AW167" s="328">
        <f t="shared" si="103"/>
        <v>0</v>
      </c>
      <c r="AX167" s="329">
        <f t="shared" si="104"/>
        <v>0</v>
      </c>
      <c r="AY167" s="330">
        <f t="shared" si="105"/>
        <v>0</v>
      </c>
    </row>
    <row r="168" spans="1:51" s="218" customFormat="1" hidden="1" x14ac:dyDescent="0.2">
      <c r="A168" s="458"/>
      <c r="B168" s="217"/>
      <c r="C168" s="114"/>
      <c r="D168" s="324" t="e">
        <f t="shared" si="93"/>
        <v>#DIV/0!</v>
      </c>
      <c r="E168" s="115"/>
      <c r="F168" s="116"/>
      <c r="G168" s="325">
        <f t="shared" si="84"/>
        <v>0</v>
      </c>
      <c r="H168" s="114"/>
      <c r="I168" s="324" t="e">
        <f t="shared" si="94"/>
        <v>#DIV/0!</v>
      </c>
      <c r="J168" s="115"/>
      <c r="K168" s="116"/>
      <c r="L168" s="325">
        <f t="shared" si="85"/>
        <v>0</v>
      </c>
      <c r="M168" s="114"/>
      <c r="N168" s="331" t="e">
        <f t="shared" si="95"/>
        <v>#DIV/0!</v>
      </c>
      <c r="O168" s="115"/>
      <c r="P168" s="116"/>
      <c r="Q168" s="325">
        <f t="shared" si="86"/>
        <v>0</v>
      </c>
      <c r="R168" s="114"/>
      <c r="S168" s="324" t="e">
        <f t="shared" si="96"/>
        <v>#DIV/0!</v>
      </c>
      <c r="T168" s="115"/>
      <c r="U168" s="116"/>
      <c r="V168" s="325">
        <f t="shared" si="87"/>
        <v>0</v>
      </c>
      <c r="W168" s="114"/>
      <c r="X168" s="324" t="e">
        <f t="shared" si="97"/>
        <v>#DIV/0!</v>
      </c>
      <c r="Y168" s="115"/>
      <c r="Z168" s="116"/>
      <c r="AA168" s="325">
        <f t="shared" si="88"/>
        <v>0</v>
      </c>
      <c r="AB168" s="114"/>
      <c r="AC168" s="324" t="e">
        <f t="shared" si="98"/>
        <v>#DIV/0!</v>
      </c>
      <c r="AD168" s="115"/>
      <c r="AE168" s="116"/>
      <c r="AF168" s="325">
        <f t="shared" si="89"/>
        <v>0</v>
      </c>
      <c r="AG168" s="114"/>
      <c r="AH168" s="324" t="e">
        <f t="shared" si="99"/>
        <v>#DIV/0!</v>
      </c>
      <c r="AI168" s="115"/>
      <c r="AJ168" s="116"/>
      <c r="AK168" s="325">
        <f t="shared" si="90"/>
        <v>0</v>
      </c>
      <c r="AL168" s="114"/>
      <c r="AM168" s="324" t="e">
        <f t="shared" si="100"/>
        <v>#DIV/0!</v>
      </c>
      <c r="AN168" s="115"/>
      <c r="AO168" s="116"/>
      <c r="AP168" s="326">
        <f t="shared" si="91"/>
        <v>0</v>
      </c>
      <c r="AQ168" s="114"/>
      <c r="AR168" s="324" t="e">
        <f t="shared" si="101"/>
        <v>#DIV/0!</v>
      </c>
      <c r="AS168" s="115"/>
      <c r="AT168" s="116"/>
      <c r="AU168" s="326">
        <f t="shared" si="92"/>
        <v>0</v>
      </c>
      <c r="AV168" s="327">
        <f t="shared" si="102"/>
        <v>0</v>
      </c>
      <c r="AW168" s="328">
        <f t="shared" si="103"/>
        <v>0</v>
      </c>
      <c r="AX168" s="329">
        <f t="shared" si="104"/>
        <v>0</v>
      </c>
      <c r="AY168" s="330">
        <f t="shared" si="105"/>
        <v>0</v>
      </c>
    </row>
    <row r="169" spans="1:51" s="218" customFormat="1" hidden="1" x14ac:dyDescent="0.2">
      <c r="A169" s="458"/>
      <c r="B169" s="217"/>
      <c r="C169" s="114"/>
      <c r="D169" s="324" t="e">
        <f t="shared" si="93"/>
        <v>#DIV/0!</v>
      </c>
      <c r="E169" s="115"/>
      <c r="F169" s="116"/>
      <c r="G169" s="325">
        <f t="shared" si="84"/>
        <v>0</v>
      </c>
      <c r="H169" s="114"/>
      <c r="I169" s="324" t="e">
        <f t="shared" si="94"/>
        <v>#DIV/0!</v>
      </c>
      <c r="J169" s="115"/>
      <c r="K169" s="116"/>
      <c r="L169" s="325">
        <f t="shared" si="85"/>
        <v>0</v>
      </c>
      <c r="M169" s="114"/>
      <c r="N169" s="331" t="e">
        <f t="shared" si="95"/>
        <v>#DIV/0!</v>
      </c>
      <c r="O169" s="115"/>
      <c r="P169" s="116"/>
      <c r="Q169" s="325">
        <f t="shared" si="86"/>
        <v>0</v>
      </c>
      <c r="R169" s="114"/>
      <c r="S169" s="324" t="e">
        <f t="shared" si="96"/>
        <v>#DIV/0!</v>
      </c>
      <c r="T169" s="115"/>
      <c r="U169" s="116"/>
      <c r="V169" s="325">
        <f t="shared" si="87"/>
        <v>0</v>
      </c>
      <c r="W169" s="114"/>
      <c r="X169" s="324" t="e">
        <f t="shared" si="97"/>
        <v>#DIV/0!</v>
      </c>
      <c r="Y169" s="115"/>
      <c r="Z169" s="116"/>
      <c r="AA169" s="325">
        <f t="shared" si="88"/>
        <v>0</v>
      </c>
      <c r="AB169" s="114"/>
      <c r="AC169" s="324" t="e">
        <f t="shared" si="98"/>
        <v>#DIV/0!</v>
      </c>
      <c r="AD169" s="115"/>
      <c r="AE169" s="116"/>
      <c r="AF169" s="325">
        <f t="shared" si="89"/>
        <v>0</v>
      </c>
      <c r="AG169" s="114"/>
      <c r="AH169" s="324" t="e">
        <f t="shared" si="99"/>
        <v>#DIV/0!</v>
      </c>
      <c r="AI169" s="115"/>
      <c r="AJ169" s="116"/>
      <c r="AK169" s="325">
        <f t="shared" si="90"/>
        <v>0</v>
      </c>
      <c r="AL169" s="114"/>
      <c r="AM169" s="324" t="e">
        <f t="shared" si="100"/>
        <v>#DIV/0!</v>
      </c>
      <c r="AN169" s="115"/>
      <c r="AO169" s="116"/>
      <c r="AP169" s="326">
        <f t="shared" si="91"/>
        <v>0</v>
      </c>
      <c r="AQ169" s="114"/>
      <c r="AR169" s="324" t="e">
        <f t="shared" si="101"/>
        <v>#DIV/0!</v>
      </c>
      <c r="AS169" s="115"/>
      <c r="AT169" s="116"/>
      <c r="AU169" s="326">
        <f t="shared" si="92"/>
        <v>0</v>
      </c>
      <c r="AV169" s="327">
        <f t="shared" si="102"/>
        <v>0</v>
      </c>
      <c r="AW169" s="328">
        <f t="shared" si="103"/>
        <v>0</v>
      </c>
      <c r="AX169" s="329">
        <f t="shared" si="104"/>
        <v>0</v>
      </c>
      <c r="AY169" s="330">
        <f t="shared" si="105"/>
        <v>0</v>
      </c>
    </row>
    <row r="170" spans="1:51" s="218" customFormat="1" hidden="1" x14ac:dyDescent="0.2">
      <c r="A170" s="458"/>
      <c r="B170" s="217"/>
      <c r="C170" s="114"/>
      <c r="D170" s="324" t="e">
        <f t="shared" si="93"/>
        <v>#DIV/0!</v>
      </c>
      <c r="E170" s="115"/>
      <c r="F170" s="116"/>
      <c r="G170" s="325">
        <f t="shared" si="84"/>
        <v>0</v>
      </c>
      <c r="H170" s="114"/>
      <c r="I170" s="324" t="e">
        <f t="shared" si="94"/>
        <v>#DIV/0!</v>
      </c>
      <c r="J170" s="115"/>
      <c r="K170" s="116"/>
      <c r="L170" s="325">
        <f t="shared" si="85"/>
        <v>0</v>
      </c>
      <c r="M170" s="114"/>
      <c r="N170" s="331" t="e">
        <f t="shared" si="95"/>
        <v>#DIV/0!</v>
      </c>
      <c r="O170" s="115"/>
      <c r="P170" s="116"/>
      <c r="Q170" s="325">
        <f t="shared" si="86"/>
        <v>0</v>
      </c>
      <c r="R170" s="114"/>
      <c r="S170" s="324" t="e">
        <f t="shared" si="96"/>
        <v>#DIV/0!</v>
      </c>
      <c r="T170" s="115"/>
      <c r="U170" s="116"/>
      <c r="V170" s="325">
        <f t="shared" si="87"/>
        <v>0</v>
      </c>
      <c r="W170" s="114"/>
      <c r="X170" s="324" t="e">
        <f t="shared" si="97"/>
        <v>#DIV/0!</v>
      </c>
      <c r="Y170" s="115"/>
      <c r="Z170" s="116"/>
      <c r="AA170" s="325">
        <f t="shared" si="88"/>
        <v>0</v>
      </c>
      <c r="AB170" s="114"/>
      <c r="AC170" s="324" t="e">
        <f t="shared" si="98"/>
        <v>#DIV/0!</v>
      </c>
      <c r="AD170" s="115"/>
      <c r="AE170" s="116"/>
      <c r="AF170" s="325">
        <f t="shared" si="89"/>
        <v>0</v>
      </c>
      <c r="AG170" s="114"/>
      <c r="AH170" s="324" t="e">
        <f t="shared" si="99"/>
        <v>#DIV/0!</v>
      </c>
      <c r="AI170" s="115"/>
      <c r="AJ170" s="116"/>
      <c r="AK170" s="325">
        <f t="shared" si="90"/>
        <v>0</v>
      </c>
      <c r="AL170" s="114"/>
      <c r="AM170" s="324" t="e">
        <f t="shared" si="100"/>
        <v>#DIV/0!</v>
      </c>
      <c r="AN170" s="115"/>
      <c r="AO170" s="116"/>
      <c r="AP170" s="326">
        <f t="shared" si="91"/>
        <v>0</v>
      </c>
      <c r="AQ170" s="114"/>
      <c r="AR170" s="324" t="e">
        <f t="shared" si="101"/>
        <v>#DIV/0!</v>
      </c>
      <c r="AS170" s="115"/>
      <c r="AT170" s="116"/>
      <c r="AU170" s="326">
        <f t="shared" si="92"/>
        <v>0</v>
      </c>
      <c r="AV170" s="327">
        <f t="shared" si="102"/>
        <v>0</v>
      </c>
      <c r="AW170" s="328">
        <f t="shared" si="103"/>
        <v>0</v>
      </c>
      <c r="AX170" s="329">
        <f t="shared" si="104"/>
        <v>0</v>
      </c>
      <c r="AY170" s="330">
        <f t="shared" si="105"/>
        <v>0</v>
      </c>
    </row>
    <row r="171" spans="1:51" s="218" customFormat="1" hidden="1" x14ac:dyDescent="0.2">
      <c r="A171" s="458"/>
      <c r="B171" s="217"/>
      <c r="C171" s="114"/>
      <c r="D171" s="324" t="e">
        <f t="shared" si="93"/>
        <v>#DIV/0!</v>
      </c>
      <c r="E171" s="115"/>
      <c r="F171" s="116"/>
      <c r="G171" s="325">
        <f t="shared" si="84"/>
        <v>0</v>
      </c>
      <c r="H171" s="114"/>
      <c r="I171" s="324" t="e">
        <f t="shared" si="94"/>
        <v>#DIV/0!</v>
      </c>
      <c r="J171" s="115"/>
      <c r="K171" s="116"/>
      <c r="L171" s="325">
        <f t="shared" si="85"/>
        <v>0</v>
      </c>
      <c r="M171" s="114"/>
      <c r="N171" s="331" t="e">
        <f t="shared" si="95"/>
        <v>#DIV/0!</v>
      </c>
      <c r="O171" s="115"/>
      <c r="P171" s="116"/>
      <c r="Q171" s="325">
        <f t="shared" si="86"/>
        <v>0</v>
      </c>
      <c r="R171" s="114"/>
      <c r="S171" s="324" t="e">
        <f t="shared" si="96"/>
        <v>#DIV/0!</v>
      </c>
      <c r="T171" s="115"/>
      <c r="U171" s="116"/>
      <c r="V171" s="325">
        <f t="shared" si="87"/>
        <v>0</v>
      </c>
      <c r="W171" s="114"/>
      <c r="X171" s="324" t="e">
        <f t="shared" si="97"/>
        <v>#DIV/0!</v>
      </c>
      <c r="Y171" s="115"/>
      <c r="Z171" s="116"/>
      <c r="AA171" s="325">
        <f t="shared" si="88"/>
        <v>0</v>
      </c>
      <c r="AB171" s="114"/>
      <c r="AC171" s="324" t="e">
        <f t="shared" si="98"/>
        <v>#DIV/0!</v>
      </c>
      <c r="AD171" s="115"/>
      <c r="AE171" s="116"/>
      <c r="AF171" s="325">
        <f t="shared" si="89"/>
        <v>0</v>
      </c>
      <c r="AG171" s="114"/>
      <c r="AH171" s="324" t="e">
        <f t="shared" si="99"/>
        <v>#DIV/0!</v>
      </c>
      <c r="AI171" s="115"/>
      <c r="AJ171" s="116"/>
      <c r="AK171" s="325">
        <f t="shared" si="90"/>
        <v>0</v>
      </c>
      <c r="AL171" s="114"/>
      <c r="AM171" s="324" t="e">
        <f t="shared" si="100"/>
        <v>#DIV/0!</v>
      </c>
      <c r="AN171" s="115"/>
      <c r="AO171" s="116"/>
      <c r="AP171" s="326">
        <f t="shared" si="91"/>
        <v>0</v>
      </c>
      <c r="AQ171" s="114"/>
      <c r="AR171" s="324" t="e">
        <f t="shared" si="101"/>
        <v>#DIV/0!</v>
      </c>
      <c r="AS171" s="115"/>
      <c r="AT171" s="116"/>
      <c r="AU171" s="326">
        <f t="shared" si="92"/>
        <v>0</v>
      </c>
      <c r="AV171" s="327">
        <f t="shared" si="102"/>
        <v>0</v>
      </c>
      <c r="AW171" s="328">
        <f t="shared" si="103"/>
        <v>0</v>
      </c>
      <c r="AX171" s="329">
        <f t="shared" si="104"/>
        <v>0</v>
      </c>
      <c r="AY171" s="330">
        <f t="shared" si="105"/>
        <v>0</v>
      </c>
    </row>
    <row r="172" spans="1:51" s="218" customFormat="1" hidden="1" x14ac:dyDescent="0.2">
      <c r="A172" s="458"/>
      <c r="B172" s="217"/>
      <c r="C172" s="114"/>
      <c r="D172" s="324" t="e">
        <f t="shared" si="93"/>
        <v>#DIV/0!</v>
      </c>
      <c r="E172" s="115"/>
      <c r="F172" s="116"/>
      <c r="G172" s="325">
        <f t="shared" si="84"/>
        <v>0</v>
      </c>
      <c r="H172" s="114"/>
      <c r="I172" s="324" t="e">
        <f t="shared" si="94"/>
        <v>#DIV/0!</v>
      </c>
      <c r="J172" s="115"/>
      <c r="K172" s="116"/>
      <c r="L172" s="325">
        <f t="shared" si="85"/>
        <v>0</v>
      </c>
      <c r="M172" s="114"/>
      <c r="N172" s="331" t="e">
        <f t="shared" si="95"/>
        <v>#DIV/0!</v>
      </c>
      <c r="O172" s="115"/>
      <c r="P172" s="116"/>
      <c r="Q172" s="325">
        <f t="shared" si="86"/>
        <v>0</v>
      </c>
      <c r="R172" s="114"/>
      <c r="S172" s="324" t="e">
        <f t="shared" si="96"/>
        <v>#DIV/0!</v>
      </c>
      <c r="T172" s="115"/>
      <c r="U172" s="116"/>
      <c r="V172" s="325">
        <f t="shared" si="87"/>
        <v>0</v>
      </c>
      <c r="W172" s="114"/>
      <c r="X172" s="324" t="e">
        <f t="shared" si="97"/>
        <v>#DIV/0!</v>
      </c>
      <c r="Y172" s="115"/>
      <c r="Z172" s="116"/>
      <c r="AA172" s="325">
        <f t="shared" si="88"/>
        <v>0</v>
      </c>
      <c r="AB172" s="114"/>
      <c r="AC172" s="324" t="e">
        <f t="shared" si="98"/>
        <v>#DIV/0!</v>
      </c>
      <c r="AD172" s="115"/>
      <c r="AE172" s="116"/>
      <c r="AF172" s="325">
        <f t="shared" si="89"/>
        <v>0</v>
      </c>
      <c r="AG172" s="114"/>
      <c r="AH172" s="324" t="e">
        <f t="shared" si="99"/>
        <v>#DIV/0!</v>
      </c>
      <c r="AI172" s="115"/>
      <c r="AJ172" s="116"/>
      <c r="AK172" s="325">
        <f t="shared" si="90"/>
        <v>0</v>
      </c>
      <c r="AL172" s="114"/>
      <c r="AM172" s="324" t="e">
        <f t="shared" si="100"/>
        <v>#DIV/0!</v>
      </c>
      <c r="AN172" s="115"/>
      <c r="AO172" s="116"/>
      <c r="AP172" s="326">
        <f t="shared" si="91"/>
        <v>0</v>
      </c>
      <c r="AQ172" s="114"/>
      <c r="AR172" s="324" t="e">
        <f t="shared" si="101"/>
        <v>#DIV/0!</v>
      </c>
      <c r="AS172" s="115"/>
      <c r="AT172" s="116"/>
      <c r="AU172" s="326">
        <f t="shared" si="92"/>
        <v>0</v>
      </c>
      <c r="AV172" s="327">
        <f t="shared" si="102"/>
        <v>0</v>
      </c>
      <c r="AW172" s="328">
        <f t="shared" si="103"/>
        <v>0</v>
      </c>
      <c r="AX172" s="329">
        <f t="shared" si="104"/>
        <v>0</v>
      </c>
      <c r="AY172" s="330">
        <f t="shared" si="105"/>
        <v>0</v>
      </c>
    </row>
    <row r="173" spans="1:51" s="218" customFormat="1" hidden="1" x14ac:dyDescent="0.2">
      <c r="A173" s="458"/>
      <c r="B173" s="217"/>
      <c r="C173" s="114"/>
      <c r="D173" s="324" t="e">
        <f t="shared" si="93"/>
        <v>#DIV/0!</v>
      </c>
      <c r="E173" s="115"/>
      <c r="F173" s="116"/>
      <c r="G173" s="325">
        <f t="shared" si="84"/>
        <v>0</v>
      </c>
      <c r="H173" s="114"/>
      <c r="I173" s="324" t="e">
        <f t="shared" si="94"/>
        <v>#DIV/0!</v>
      </c>
      <c r="J173" s="115"/>
      <c r="K173" s="116"/>
      <c r="L173" s="325">
        <f t="shared" si="85"/>
        <v>0</v>
      </c>
      <c r="M173" s="114"/>
      <c r="N173" s="331" t="e">
        <f t="shared" si="95"/>
        <v>#DIV/0!</v>
      </c>
      <c r="O173" s="115"/>
      <c r="P173" s="116"/>
      <c r="Q173" s="325">
        <f t="shared" si="86"/>
        <v>0</v>
      </c>
      <c r="R173" s="114"/>
      <c r="S173" s="324" t="e">
        <f t="shared" si="96"/>
        <v>#DIV/0!</v>
      </c>
      <c r="T173" s="115"/>
      <c r="U173" s="116"/>
      <c r="V173" s="325">
        <f t="shared" si="87"/>
        <v>0</v>
      </c>
      <c r="W173" s="114"/>
      <c r="X173" s="324" t="e">
        <f t="shared" si="97"/>
        <v>#DIV/0!</v>
      </c>
      <c r="Y173" s="115"/>
      <c r="Z173" s="116"/>
      <c r="AA173" s="325">
        <f t="shared" si="88"/>
        <v>0</v>
      </c>
      <c r="AB173" s="114"/>
      <c r="AC173" s="324" t="e">
        <f t="shared" si="98"/>
        <v>#DIV/0!</v>
      </c>
      <c r="AD173" s="115"/>
      <c r="AE173" s="116"/>
      <c r="AF173" s="325">
        <f t="shared" si="89"/>
        <v>0</v>
      </c>
      <c r="AG173" s="114"/>
      <c r="AH173" s="324" t="e">
        <f t="shared" si="99"/>
        <v>#DIV/0!</v>
      </c>
      <c r="AI173" s="115"/>
      <c r="AJ173" s="116"/>
      <c r="AK173" s="325">
        <f t="shared" si="90"/>
        <v>0</v>
      </c>
      <c r="AL173" s="114"/>
      <c r="AM173" s="324" t="e">
        <f t="shared" si="100"/>
        <v>#DIV/0!</v>
      </c>
      <c r="AN173" s="115"/>
      <c r="AO173" s="116"/>
      <c r="AP173" s="326">
        <f t="shared" si="91"/>
        <v>0</v>
      </c>
      <c r="AQ173" s="114"/>
      <c r="AR173" s="324" t="e">
        <f t="shared" si="101"/>
        <v>#DIV/0!</v>
      </c>
      <c r="AS173" s="115"/>
      <c r="AT173" s="116"/>
      <c r="AU173" s="326">
        <f t="shared" si="92"/>
        <v>0</v>
      </c>
      <c r="AV173" s="327">
        <f t="shared" si="102"/>
        <v>0</v>
      </c>
      <c r="AW173" s="328">
        <f t="shared" si="103"/>
        <v>0</v>
      </c>
      <c r="AX173" s="329">
        <f t="shared" si="104"/>
        <v>0</v>
      </c>
      <c r="AY173" s="330">
        <f t="shared" si="105"/>
        <v>0</v>
      </c>
    </row>
    <row r="174" spans="1:51" s="218" customFormat="1" hidden="1" x14ac:dyDescent="0.2">
      <c r="A174" s="458"/>
      <c r="B174" s="217"/>
      <c r="C174" s="114"/>
      <c r="D174" s="324" t="e">
        <f t="shared" si="93"/>
        <v>#DIV/0!</v>
      </c>
      <c r="E174" s="115"/>
      <c r="F174" s="116"/>
      <c r="G174" s="325">
        <f t="shared" si="84"/>
        <v>0</v>
      </c>
      <c r="H174" s="114"/>
      <c r="I174" s="324" t="e">
        <f t="shared" si="94"/>
        <v>#DIV/0!</v>
      </c>
      <c r="J174" s="115"/>
      <c r="K174" s="116"/>
      <c r="L174" s="325">
        <f t="shared" si="85"/>
        <v>0</v>
      </c>
      <c r="M174" s="114"/>
      <c r="N174" s="331" t="e">
        <f t="shared" si="95"/>
        <v>#DIV/0!</v>
      </c>
      <c r="O174" s="115"/>
      <c r="P174" s="116"/>
      <c r="Q174" s="325">
        <f t="shared" si="86"/>
        <v>0</v>
      </c>
      <c r="R174" s="114"/>
      <c r="S174" s="324" t="e">
        <f t="shared" si="96"/>
        <v>#DIV/0!</v>
      </c>
      <c r="T174" s="115"/>
      <c r="U174" s="116"/>
      <c r="V174" s="325">
        <f t="shared" si="87"/>
        <v>0</v>
      </c>
      <c r="W174" s="114"/>
      <c r="X174" s="324" t="e">
        <f t="shared" si="97"/>
        <v>#DIV/0!</v>
      </c>
      <c r="Y174" s="115"/>
      <c r="Z174" s="116"/>
      <c r="AA174" s="325">
        <f t="shared" si="88"/>
        <v>0</v>
      </c>
      <c r="AB174" s="114"/>
      <c r="AC174" s="324" t="e">
        <f t="shared" si="98"/>
        <v>#DIV/0!</v>
      </c>
      <c r="AD174" s="115"/>
      <c r="AE174" s="116"/>
      <c r="AF174" s="325">
        <f t="shared" si="89"/>
        <v>0</v>
      </c>
      <c r="AG174" s="114"/>
      <c r="AH174" s="324" t="e">
        <f t="shared" si="99"/>
        <v>#DIV/0!</v>
      </c>
      <c r="AI174" s="115"/>
      <c r="AJ174" s="116"/>
      <c r="AK174" s="325">
        <f t="shared" si="90"/>
        <v>0</v>
      </c>
      <c r="AL174" s="114"/>
      <c r="AM174" s="324" t="e">
        <f t="shared" si="100"/>
        <v>#DIV/0!</v>
      </c>
      <c r="AN174" s="115"/>
      <c r="AO174" s="116"/>
      <c r="AP174" s="326">
        <f t="shared" si="91"/>
        <v>0</v>
      </c>
      <c r="AQ174" s="114"/>
      <c r="AR174" s="324" t="e">
        <f t="shared" si="101"/>
        <v>#DIV/0!</v>
      </c>
      <c r="AS174" s="115"/>
      <c r="AT174" s="116"/>
      <c r="AU174" s="326">
        <f t="shared" si="92"/>
        <v>0</v>
      </c>
      <c r="AV174" s="327">
        <f t="shared" si="102"/>
        <v>0</v>
      </c>
      <c r="AW174" s="328">
        <f t="shared" si="103"/>
        <v>0</v>
      </c>
      <c r="AX174" s="329">
        <f t="shared" si="104"/>
        <v>0</v>
      </c>
      <c r="AY174" s="330">
        <f t="shared" si="105"/>
        <v>0</v>
      </c>
    </row>
    <row r="175" spans="1:51" s="218" customFormat="1" hidden="1" x14ac:dyDescent="0.2">
      <c r="A175" s="458"/>
      <c r="B175" s="217"/>
      <c r="C175" s="114"/>
      <c r="D175" s="324" t="e">
        <f t="shared" si="93"/>
        <v>#DIV/0!</v>
      </c>
      <c r="E175" s="115"/>
      <c r="F175" s="116"/>
      <c r="G175" s="325">
        <f t="shared" si="84"/>
        <v>0</v>
      </c>
      <c r="H175" s="114"/>
      <c r="I175" s="324" t="e">
        <f t="shared" si="94"/>
        <v>#DIV/0!</v>
      </c>
      <c r="J175" s="115"/>
      <c r="K175" s="116"/>
      <c r="L175" s="325">
        <f t="shared" si="85"/>
        <v>0</v>
      </c>
      <c r="M175" s="114"/>
      <c r="N175" s="331" t="e">
        <f t="shared" si="95"/>
        <v>#DIV/0!</v>
      </c>
      <c r="O175" s="115"/>
      <c r="P175" s="116"/>
      <c r="Q175" s="325">
        <f t="shared" si="86"/>
        <v>0</v>
      </c>
      <c r="R175" s="114"/>
      <c r="S175" s="324" t="e">
        <f t="shared" si="96"/>
        <v>#DIV/0!</v>
      </c>
      <c r="T175" s="115"/>
      <c r="U175" s="116"/>
      <c r="V175" s="325">
        <f t="shared" si="87"/>
        <v>0</v>
      </c>
      <c r="W175" s="114"/>
      <c r="X175" s="324" t="e">
        <f t="shared" si="97"/>
        <v>#DIV/0!</v>
      </c>
      <c r="Y175" s="115"/>
      <c r="Z175" s="116"/>
      <c r="AA175" s="325">
        <f t="shared" si="88"/>
        <v>0</v>
      </c>
      <c r="AB175" s="114"/>
      <c r="AC175" s="324" t="e">
        <f t="shared" si="98"/>
        <v>#DIV/0!</v>
      </c>
      <c r="AD175" s="115"/>
      <c r="AE175" s="116"/>
      <c r="AF175" s="325">
        <f t="shared" si="89"/>
        <v>0</v>
      </c>
      <c r="AG175" s="114"/>
      <c r="AH175" s="324" t="e">
        <f t="shared" si="99"/>
        <v>#DIV/0!</v>
      </c>
      <c r="AI175" s="115"/>
      <c r="AJ175" s="116"/>
      <c r="AK175" s="325">
        <f t="shared" si="90"/>
        <v>0</v>
      </c>
      <c r="AL175" s="114"/>
      <c r="AM175" s="324" t="e">
        <f t="shared" si="100"/>
        <v>#DIV/0!</v>
      </c>
      <c r="AN175" s="115"/>
      <c r="AO175" s="116"/>
      <c r="AP175" s="326">
        <f t="shared" si="91"/>
        <v>0</v>
      </c>
      <c r="AQ175" s="114"/>
      <c r="AR175" s="324" t="e">
        <f t="shared" si="101"/>
        <v>#DIV/0!</v>
      </c>
      <c r="AS175" s="115"/>
      <c r="AT175" s="116"/>
      <c r="AU175" s="326">
        <f t="shared" si="92"/>
        <v>0</v>
      </c>
      <c r="AV175" s="327">
        <f t="shared" si="102"/>
        <v>0</v>
      </c>
      <c r="AW175" s="328">
        <f t="shared" si="103"/>
        <v>0</v>
      </c>
      <c r="AX175" s="329">
        <f t="shared" si="104"/>
        <v>0</v>
      </c>
      <c r="AY175" s="330">
        <f t="shared" si="105"/>
        <v>0</v>
      </c>
    </row>
    <row r="176" spans="1:51" s="218" customFormat="1" hidden="1" x14ac:dyDescent="0.2">
      <c r="A176" s="458"/>
      <c r="B176" s="217"/>
      <c r="C176" s="114"/>
      <c r="D176" s="324" t="e">
        <f t="shared" ref="D176:D199" si="106" xml:space="preserve"> C176*E$5/C$200</f>
        <v>#DIV/0!</v>
      </c>
      <c r="E176" s="115"/>
      <c r="F176" s="116"/>
      <c r="G176" s="325">
        <f t="shared" si="84"/>
        <v>0</v>
      </c>
      <c r="H176" s="114"/>
      <c r="I176" s="324" t="e">
        <f t="shared" ref="I176:I199" si="107">H176*J$5/H$200</f>
        <v>#DIV/0!</v>
      </c>
      <c r="J176" s="115"/>
      <c r="K176" s="116"/>
      <c r="L176" s="325">
        <f t="shared" si="85"/>
        <v>0</v>
      </c>
      <c r="M176" s="114"/>
      <c r="N176" s="331" t="e">
        <f t="shared" ref="N176:N199" si="108">M176*O$5/M$200</f>
        <v>#DIV/0!</v>
      </c>
      <c r="O176" s="115"/>
      <c r="P176" s="116"/>
      <c r="Q176" s="325">
        <f t="shared" si="86"/>
        <v>0</v>
      </c>
      <c r="R176" s="114"/>
      <c r="S176" s="324" t="e">
        <f t="shared" ref="S176:S199" si="109">R176*T$5/R$200</f>
        <v>#DIV/0!</v>
      </c>
      <c r="T176" s="115"/>
      <c r="U176" s="116"/>
      <c r="V176" s="325">
        <f t="shared" si="87"/>
        <v>0</v>
      </c>
      <c r="W176" s="114"/>
      <c r="X176" s="324" t="e">
        <f t="shared" ref="X176:X199" si="110">W176*Y$5/W$200</f>
        <v>#DIV/0!</v>
      </c>
      <c r="Y176" s="115"/>
      <c r="Z176" s="116"/>
      <c r="AA176" s="325">
        <f t="shared" si="88"/>
        <v>0</v>
      </c>
      <c r="AB176" s="114"/>
      <c r="AC176" s="324" t="e">
        <f t="shared" ref="AC176:AC199" si="111">AB176*AD$5/AB$200</f>
        <v>#DIV/0!</v>
      </c>
      <c r="AD176" s="115"/>
      <c r="AE176" s="116"/>
      <c r="AF176" s="325">
        <f t="shared" si="89"/>
        <v>0</v>
      </c>
      <c r="AG176" s="114"/>
      <c r="AH176" s="324" t="e">
        <f t="shared" ref="AH176:AH199" si="112">AG176*AI$5/AG$200</f>
        <v>#DIV/0!</v>
      </c>
      <c r="AI176" s="115"/>
      <c r="AJ176" s="116"/>
      <c r="AK176" s="325">
        <f t="shared" si="90"/>
        <v>0</v>
      </c>
      <c r="AL176" s="114"/>
      <c r="AM176" s="324" t="e">
        <f t="shared" ref="AM176:AM199" si="113">AL176*AN$5/AL$200</f>
        <v>#DIV/0!</v>
      </c>
      <c r="AN176" s="115"/>
      <c r="AO176" s="116"/>
      <c r="AP176" s="326">
        <f t="shared" si="91"/>
        <v>0</v>
      </c>
      <c r="AQ176" s="114"/>
      <c r="AR176" s="324" t="e">
        <f t="shared" ref="AR176:AR199" si="114">AQ176*AS$5/AQ$200</f>
        <v>#DIV/0!</v>
      </c>
      <c r="AS176" s="115"/>
      <c r="AT176" s="116"/>
      <c r="AU176" s="326">
        <f t="shared" si="92"/>
        <v>0</v>
      </c>
      <c r="AV176" s="327">
        <f t="shared" si="102"/>
        <v>0</v>
      </c>
      <c r="AW176" s="328">
        <f t="shared" si="103"/>
        <v>0</v>
      </c>
      <c r="AX176" s="329">
        <f t="shared" si="104"/>
        <v>0</v>
      </c>
      <c r="AY176" s="330">
        <f t="shared" si="105"/>
        <v>0</v>
      </c>
    </row>
    <row r="177" spans="1:51" s="218" customFormat="1" hidden="1" x14ac:dyDescent="0.2">
      <c r="A177" s="458"/>
      <c r="B177" s="217"/>
      <c r="C177" s="114"/>
      <c r="D177" s="324" t="e">
        <f t="shared" si="106"/>
        <v>#DIV/0!</v>
      </c>
      <c r="E177" s="115"/>
      <c r="F177" s="116"/>
      <c r="G177" s="325">
        <f t="shared" si="84"/>
        <v>0</v>
      </c>
      <c r="H177" s="114"/>
      <c r="I177" s="324" t="e">
        <f t="shared" si="107"/>
        <v>#DIV/0!</v>
      </c>
      <c r="J177" s="115"/>
      <c r="K177" s="116"/>
      <c r="L177" s="325">
        <f t="shared" si="85"/>
        <v>0</v>
      </c>
      <c r="M177" s="114"/>
      <c r="N177" s="331" t="e">
        <f t="shared" si="108"/>
        <v>#DIV/0!</v>
      </c>
      <c r="O177" s="115"/>
      <c r="P177" s="116"/>
      <c r="Q177" s="325">
        <f t="shared" si="86"/>
        <v>0</v>
      </c>
      <c r="R177" s="114"/>
      <c r="S177" s="324" t="e">
        <f t="shared" si="109"/>
        <v>#DIV/0!</v>
      </c>
      <c r="T177" s="115"/>
      <c r="U177" s="116"/>
      <c r="V177" s="325">
        <f t="shared" si="87"/>
        <v>0</v>
      </c>
      <c r="W177" s="114"/>
      <c r="X177" s="324" t="e">
        <f t="shared" si="110"/>
        <v>#DIV/0!</v>
      </c>
      <c r="Y177" s="115"/>
      <c r="Z177" s="116"/>
      <c r="AA177" s="325">
        <f t="shared" si="88"/>
        <v>0</v>
      </c>
      <c r="AB177" s="114"/>
      <c r="AC177" s="324" t="e">
        <f t="shared" si="111"/>
        <v>#DIV/0!</v>
      </c>
      <c r="AD177" s="115"/>
      <c r="AE177" s="116"/>
      <c r="AF177" s="325">
        <f t="shared" si="89"/>
        <v>0</v>
      </c>
      <c r="AG177" s="114"/>
      <c r="AH177" s="324" t="e">
        <f t="shared" si="112"/>
        <v>#DIV/0!</v>
      </c>
      <c r="AI177" s="115"/>
      <c r="AJ177" s="116"/>
      <c r="AK177" s="325">
        <f t="shared" si="90"/>
        <v>0</v>
      </c>
      <c r="AL177" s="114"/>
      <c r="AM177" s="324" t="e">
        <f t="shared" si="113"/>
        <v>#DIV/0!</v>
      </c>
      <c r="AN177" s="115"/>
      <c r="AO177" s="116"/>
      <c r="AP177" s="326">
        <f t="shared" si="91"/>
        <v>0</v>
      </c>
      <c r="AQ177" s="114"/>
      <c r="AR177" s="324" t="e">
        <f t="shared" si="114"/>
        <v>#DIV/0!</v>
      </c>
      <c r="AS177" s="115"/>
      <c r="AT177" s="116"/>
      <c r="AU177" s="326">
        <f t="shared" si="92"/>
        <v>0</v>
      </c>
      <c r="AV177" s="327">
        <f t="shared" si="102"/>
        <v>0</v>
      </c>
      <c r="AW177" s="328">
        <f t="shared" si="103"/>
        <v>0</v>
      </c>
      <c r="AX177" s="329">
        <f t="shared" si="104"/>
        <v>0</v>
      </c>
      <c r="AY177" s="330">
        <f t="shared" si="105"/>
        <v>0</v>
      </c>
    </row>
    <row r="178" spans="1:51" s="218" customFormat="1" hidden="1" x14ac:dyDescent="0.2">
      <c r="A178" s="458"/>
      <c r="B178" s="217"/>
      <c r="C178" s="114"/>
      <c r="D178" s="324" t="e">
        <f t="shared" si="106"/>
        <v>#DIV/0!</v>
      </c>
      <c r="E178" s="115"/>
      <c r="F178" s="116"/>
      <c r="G178" s="325">
        <f t="shared" si="84"/>
        <v>0</v>
      </c>
      <c r="H178" s="114"/>
      <c r="I178" s="324" t="e">
        <f t="shared" si="107"/>
        <v>#DIV/0!</v>
      </c>
      <c r="J178" s="115"/>
      <c r="K178" s="116"/>
      <c r="L178" s="325">
        <f t="shared" si="85"/>
        <v>0</v>
      </c>
      <c r="M178" s="114"/>
      <c r="N178" s="331" t="e">
        <f t="shared" si="108"/>
        <v>#DIV/0!</v>
      </c>
      <c r="O178" s="115"/>
      <c r="P178" s="116"/>
      <c r="Q178" s="325">
        <f t="shared" si="86"/>
        <v>0</v>
      </c>
      <c r="R178" s="114"/>
      <c r="S178" s="324" t="e">
        <f t="shared" si="109"/>
        <v>#DIV/0!</v>
      </c>
      <c r="T178" s="115"/>
      <c r="U178" s="116"/>
      <c r="V178" s="325">
        <f t="shared" si="87"/>
        <v>0</v>
      </c>
      <c r="W178" s="114"/>
      <c r="X178" s="324" t="e">
        <f t="shared" si="110"/>
        <v>#DIV/0!</v>
      </c>
      <c r="Y178" s="115"/>
      <c r="Z178" s="116"/>
      <c r="AA178" s="325">
        <f t="shared" si="88"/>
        <v>0</v>
      </c>
      <c r="AB178" s="114"/>
      <c r="AC178" s="324" t="e">
        <f t="shared" si="111"/>
        <v>#DIV/0!</v>
      </c>
      <c r="AD178" s="115"/>
      <c r="AE178" s="116"/>
      <c r="AF178" s="325">
        <f t="shared" si="89"/>
        <v>0</v>
      </c>
      <c r="AG178" s="114"/>
      <c r="AH178" s="324" t="e">
        <f t="shared" si="112"/>
        <v>#DIV/0!</v>
      </c>
      <c r="AI178" s="115"/>
      <c r="AJ178" s="116"/>
      <c r="AK178" s="325">
        <f t="shared" si="90"/>
        <v>0</v>
      </c>
      <c r="AL178" s="114"/>
      <c r="AM178" s="324" t="e">
        <f t="shared" si="113"/>
        <v>#DIV/0!</v>
      </c>
      <c r="AN178" s="115"/>
      <c r="AO178" s="116"/>
      <c r="AP178" s="326">
        <f t="shared" si="91"/>
        <v>0</v>
      </c>
      <c r="AQ178" s="114"/>
      <c r="AR178" s="324" t="e">
        <f t="shared" si="114"/>
        <v>#DIV/0!</v>
      </c>
      <c r="AS178" s="115"/>
      <c r="AT178" s="116"/>
      <c r="AU178" s="326">
        <f t="shared" si="92"/>
        <v>0</v>
      </c>
      <c r="AV178" s="327">
        <f t="shared" si="102"/>
        <v>0</v>
      </c>
      <c r="AW178" s="328">
        <f t="shared" si="103"/>
        <v>0</v>
      </c>
      <c r="AX178" s="329">
        <f t="shared" si="104"/>
        <v>0</v>
      </c>
      <c r="AY178" s="330">
        <f t="shared" si="105"/>
        <v>0</v>
      </c>
    </row>
    <row r="179" spans="1:51" s="218" customFormat="1" hidden="1" x14ac:dyDescent="0.2">
      <c r="A179" s="458"/>
      <c r="B179" s="217"/>
      <c r="C179" s="114"/>
      <c r="D179" s="324" t="e">
        <f t="shared" si="106"/>
        <v>#DIV/0!</v>
      </c>
      <c r="E179" s="115"/>
      <c r="F179" s="116"/>
      <c r="G179" s="325">
        <f t="shared" si="84"/>
        <v>0</v>
      </c>
      <c r="H179" s="114"/>
      <c r="I179" s="324" t="e">
        <f t="shared" si="107"/>
        <v>#DIV/0!</v>
      </c>
      <c r="J179" s="115"/>
      <c r="K179" s="116"/>
      <c r="L179" s="325">
        <f t="shared" si="85"/>
        <v>0</v>
      </c>
      <c r="M179" s="114"/>
      <c r="N179" s="331" t="e">
        <f t="shared" si="108"/>
        <v>#DIV/0!</v>
      </c>
      <c r="O179" s="115"/>
      <c r="P179" s="116"/>
      <c r="Q179" s="325">
        <f t="shared" si="86"/>
        <v>0</v>
      </c>
      <c r="R179" s="114"/>
      <c r="S179" s="324" t="e">
        <f t="shared" si="109"/>
        <v>#DIV/0!</v>
      </c>
      <c r="T179" s="115"/>
      <c r="U179" s="116"/>
      <c r="V179" s="325">
        <f t="shared" si="87"/>
        <v>0</v>
      </c>
      <c r="W179" s="114"/>
      <c r="X179" s="324" t="e">
        <f t="shared" si="110"/>
        <v>#DIV/0!</v>
      </c>
      <c r="Y179" s="115"/>
      <c r="Z179" s="116"/>
      <c r="AA179" s="325">
        <f t="shared" si="88"/>
        <v>0</v>
      </c>
      <c r="AB179" s="114"/>
      <c r="AC179" s="324" t="e">
        <f t="shared" si="111"/>
        <v>#DIV/0!</v>
      </c>
      <c r="AD179" s="115"/>
      <c r="AE179" s="116"/>
      <c r="AF179" s="325">
        <f t="shared" si="89"/>
        <v>0</v>
      </c>
      <c r="AG179" s="114"/>
      <c r="AH179" s="324" t="e">
        <f t="shared" si="112"/>
        <v>#DIV/0!</v>
      </c>
      <c r="AI179" s="115"/>
      <c r="AJ179" s="116"/>
      <c r="AK179" s="325">
        <f t="shared" si="90"/>
        <v>0</v>
      </c>
      <c r="AL179" s="114"/>
      <c r="AM179" s="324" t="e">
        <f t="shared" si="113"/>
        <v>#DIV/0!</v>
      </c>
      <c r="AN179" s="115"/>
      <c r="AO179" s="116"/>
      <c r="AP179" s="326">
        <f t="shared" si="91"/>
        <v>0</v>
      </c>
      <c r="AQ179" s="114"/>
      <c r="AR179" s="324" t="e">
        <f t="shared" si="114"/>
        <v>#DIV/0!</v>
      </c>
      <c r="AS179" s="115"/>
      <c r="AT179" s="116"/>
      <c r="AU179" s="326">
        <f t="shared" si="92"/>
        <v>0</v>
      </c>
      <c r="AV179" s="327">
        <f t="shared" si="102"/>
        <v>0</v>
      </c>
      <c r="AW179" s="328">
        <f t="shared" si="103"/>
        <v>0</v>
      </c>
      <c r="AX179" s="329">
        <f t="shared" si="104"/>
        <v>0</v>
      </c>
      <c r="AY179" s="330">
        <f t="shared" si="105"/>
        <v>0</v>
      </c>
    </row>
    <row r="180" spans="1:51" s="218" customFormat="1" hidden="1" x14ac:dyDescent="0.2">
      <c r="A180" s="458"/>
      <c r="B180" s="217"/>
      <c r="C180" s="114"/>
      <c r="D180" s="324" t="e">
        <f t="shared" si="106"/>
        <v>#DIV/0!</v>
      </c>
      <c r="E180" s="115"/>
      <c r="F180" s="116"/>
      <c r="G180" s="325">
        <f t="shared" si="84"/>
        <v>0</v>
      </c>
      <c r="H180" s="114"/>
      <c r="I180" s="324" t="e">
        <f t="shared" si="107"/>
        <v>#DIV/0!</v>
      </c>
      <c r="J180" s="115"/>
      <c r="K180" s="116"/>
      <c r="L180" s="325">
        <f t="shared" si="85"/>
        <v>0</v>
      </c>
      <c r="M180" s="114"/>
      <c r="N180" s="331" t="e">
        <f t="shared" si="108"/>
        <v>#DIV/0!</v>
      </c>
      <c r="O180" s="115"/>
      <c r="P180" s="116"/>
      <c r="Q180" s="325">
        <f t="shared" si="86"/>
        <v>0</v>
      </c>
      <c r="R180" s="114"/>
      <c r="S180" s="324" t="e">
        <f t="shared" si="109"/>
        <v>#DIV/0!</v>
      </c>
      <c r="T180" s="115"/>
      <c r="U180" s="116"/>
      <c r="V180" s="325">
        <f t="shared" si="87"/>
        <v>0</v>
      </c>
      <c r="W180" s="114"/>
      <c r="X180" s="324" t="e">
        <f t="shared" si="110"/>
        <v>#DIV/0!</v>
      </c>
      <c r="Y180" s="115"/>
      <c r="Z180" s="116"/>
      <c r="AA180" s="325">
        <f t="shared" si="88"/>
        <v>0</v>
      </c>
      <c r="AB180" s="114"/>
      <c r="AC180" s="324" t="e">
        <f t="shared" si="111"/>
        <v>#DIV/0!</v>
      </c>
      <c r="AD180" s="115"/>
      <c r="AE180" s="116"/>
      <c r="AF180" s="325">
        <f t="shared" si="89"/>
        <v>0</v>
      </c>
      <c r="AG180" s="114"/>
      <c r="AH180" s="324" t="e">
        <f t="shared" si="112"/>
        <v>#DIV/0!</v>
      </c>
      <c r="AI180" s="115"/>
      <c r="AJ180" s="116"/>
      <c r="AK180" s="325">
        <f t="shared" si="90"/>
        <v>0</v>
      </c>
      <c r="AL180" s="114"/>
      <c r="AM180" s="324" t="e">
        <f t="shared" si="113"/>
        <v>#DIV/0!</v>
      </c>
      <c r="AN180" s="115"/>
      <c r="AO180" s="116"/>
      <c r="AP180" s="326">
        <f t="shared" si="91"/>
        <v>0</v>
      </c>
      <c r="AQ180" s="114"/>
      <c r="AR180" s="324" t="e">
        <f t="shared" si="114"/>
        <v>#DIV/0!</v>
      </c>
      <c r="AS180" s="115"/>
      <c r="AT180" s="116"/>
      <c r="AU180" s="326">
        <f t="shared" si="92"/>
        <v>0</v>
      </c>
      <c r="AV180" s="327">
        <f t="shared" si="102"/>
        <v>0</v>
      </c>
      <c r="AW180" s="328">
        <f t="shared" si="103"/>
        <v>0</v>
      </c>
      <c r="AX180" s="329">
        <f t="shared" si="104"/>
        <v>0</v>
      </c>
      <c r="AY180" s="330">
        <f t="shared" si="105"/>
        <v>0</v>
      </c>
    </row>
    <row r="181" spans="1:51" s="218" customFormat="1" hidden="1" x14ac:dyDescent="0.2">
      <c r="A181" s="458"/>
      <c r="B181" s="217"/>
      <c r="C181" s="114"/>
      <c r="D181" s="324" t="e">
        <f t="shared" si="106"/>
        <v>#DIV/0!</v>
      </c>
      <c r="E181" s="115"/>
      <c r="F181" s="116"/>
      <c r="G181" s="325">
        <f t="shared" si="84"/>
        <v>0</v>
      </c>
      <c r="H181" s="114"/>
      <c r="I181" s="324" t="e">
        <f t="shared" si="107"/>
        <v>#DIV/0!</v>
      </c>
      <c r="J181" s="115"/>
      <c r="K181" s="116"/>
      <c r="L181" s="325">
        <f t="shared" si="85"/>
        <v>0</v>
      </c>
      <c r="M181" s="114"/>
      <c r="N181" s="331" t="e">
        <f t="shared" si="108"/>
        <v>#DIV/0!</v>
      </c>
      <c r="O181" s="115"/>
      <c r="P181" s="116"/>
      <c r="Q181" s="325">
        <f t="shared" si="86"/>
        <v>0</v>
      </c>
      <c r="R181" s="114"/>
      <c r="S181" s="324" t="e">
        <f t="shared" si="109"/>
        <v>#DIV/0!</v>
      </c>
      <c r="T181" s="115"/>
      <c r="U181" s="116"/>
      <c r="V181" s="325">
        <f t="shared" si="87"/>
        <v>0</v>
      </c>
      <c r="W181" s="114"/>
      <c r="X181" s="324" t="e">
        <f t="shared" si="110"/>
        <v>#DIV/0!</v>
      </c>
      <c r="Y181" s="115"/>
      <c r="Z181" s="116"/>
      <c r="AA181" s="325">
        <f t="shared" si="88"/>
        <v>0</v>
      </c>
      <c r="AB181" s="114"/>
      <c r="AC181" s="324" t="e">
        <f t="shared" si="111"/>
        <v>#DIV/0!</v>
      </c>
      <c r="AD181" s="115"/>
      <c r="AE181" s="116"/>
      <c r="AF181" s="325">
        <f t="shared" si="89"/>
        <v>0</v>
      </c>
      <c r="AG181" s="114"/>
      <c r="AH181" s="324" t="e">
        <f t="shared" si="112"/>
        <v>#DIV/0!</v>
      </c>
      <c r="AI181" s="115"/>
      <c r="AJ181" s="116"/>
      <c r="AK181" s="325">
        <f t="shared" si="90"/>
        <v>0</v>
      </c>
      <c r="AL181" s="114"/>
      <c r="AM181" s="324" t="e">
        <f t="shared" si="113"/>
        <v>#DIV/0!</v>
      </c>
      <c r="AN181" s="115"/>
      <c r="AO181" s="116"/>
      <c r="AP181" s="326">
        <f t="shared" si="91"/>
        <v>0</v>
      </c>
      <c r="AQ181" s="114"/>
      <c r="AR181" s="324" t="e">
        <f t="shared" si="114"/>
        <v>#DIV/0!</v>
      </c>
      <c r="AS181" s="115"/>
      <c r="AT181" s="116"/>
      <c r="AU181" s="326">
        <f t="shared" si="92"/>
        <v>0</v>
      </c>
      <c r="AV181" s="327">
        <f t="shared" si="102"/>
        <v>0</v>
      </c>
      <c r="AW181" s="328">
        <f t="shared" si="103"/>
        <v>0</v>
      </c>
      <c r="AX181" s="329">
        <f t="shared" si="104"/>
        <v>0</v>
      </c>
      <c r="AY181" s="330">
        <f t="shared" si="105"/>
        <v>0</v>
      </c>
    </row>
    <row r="182" spans="1:51" s="218" customFormat="1" hidden="1" x14ac:dyDescent="0.2">
      <c r="A182" s="458"/>
      <c r="B182" s="217"/>
      <c r="C182" s="114"/>
      <c r="D182" s="324" t="e">
        <f t="shared" si="106"/>
        <v>#DIV/0!</v>
      </c>
      <c r="E182" s="115"/>
      <c r="F182" s="116"/>
      <c r="G182" s="325">
        <f t="shared" si="84"/>
        <v>0</v>
      </c>
      <c r="H182" s="114"/>
      <c r="I182" s="324" t="e">
        <f t="shared" si="107"/>
        <v>#DIV/0!</v>
      </c>
      <c r="J182" s="115"/>
      <c r="K182" s="116"/>
      <c r="L182" s="325">
        <f t="shared" si="85"/>
        <v>0</v>
      </c>
      <c r="M182" s="114"/>
      <c r="N182" s="331" t="e">
        <f t="shared" si="108"/>
        <v>#DIV/0!</v>
      </c>
      <c r="O182" s="115"/>
      <c r="P182" s="116"/>
      <c r="Q182" s="325">
        <f t="shared" si="86"/>
        <v>0</v>
      </c>
      <c r="R182" s="114"/>
      <c r="S182" s="324" t="e">
        <f t="shared" si="109"/>
        <v>#DIV/0!</v>
      </c>
      <c r="T182" s="115"/>
      <c r="U182" s="116"/>
      <c r="V182" s="325">
        <f t="shared" si="87"/>
        <v>0</v>
      </c>
      <c r="W182" s="114"/>
      <c r="X182" s="324" t="e">
        <f t="shared" si="110"/>
        <v>#DIV/0!</v>
      </c>
      <c r="Y182" s="115"/>
      <c r="Z182" s="116"/>
      <c r="AA182" s="325">
        <f t="shared" si="88"/>
        <v>0</v>
      </c>
      <c r="AB182" s="114"/>
      <c r="AC182" s="324" t="e">
        <f t="shared" si="111"/>
        <v>#DIV/0!</v>
      </c>
      <c r="AD182" s="115"/>
      <c r="AE182" s="116"/>
      <c r="AF182" s="325">
        <f t="shared" si="89"/>
        <v>0</v>
      </c>
      <c r="AG182" s="114"/>
      <c r="AH182" s="324" t="e">
        <f t="shared" si="112"/>
        <v>#DIV/0!</v>
      </c>
      <c r="AI182" s="115"/>
      <c r="AJ182" s="116"/>
      <c r="AK182" s="325">
        <f t="shared" si="90"/>
        <v>0</v>
      </c>
      <c r="AL182" s="114"/>
      <c r="AM182" s="324" t="e">
        <f t="shared" si="113"/>
        <v>#DIV/0!</v>
      </c>
      <c r="AN182" s="115"/>
      <c r="AO182" s="116"/>
      <c r="AP182" s="326">
        <f t="shared" si="91"/>
        <v>0</v>
      </c>
      <c r="AQ182" s="114"/>
      <c r="AR182" s="324" t="e">
        <f t="shared" si="114"/>
        <v>#DIV/0!</v>
      </c>
      <c r="AS182" s="115"/>
      <c r="AT182" s="116"/>
      <c r="AU182" s="326">
        <f t="shared" si="92"/>
        <v>0</v>
      </c>
      <c r="AV182" s="327">
        <f t="shared" si="102"/>
        <v>0</v>
      </c>
      <c r="AW182" s="328">
        <f t="shared" si="103"/>
        <v>0</v>
      </c>
      <c r="AX182" s="329">
        <f t="shared" si="104"/>
        <v>0</v>
      </c>
      <c r="AY182" s="330">
        <f t="shared" si="105"/>
        <v>0</v>
      </c>
    </row>
    <row r="183" spans="1:51" s="218" customFormat="1" hidden="1" x14ac:dyDescent="0.2">
      <c r="A183" s="458"/>
      <c r="B183" s="217"/>
      <c r="C183" s="114"/>
      <c r="D183" s="324" t="e">
        <f t="shared" si="106"/>
        <v>#DIV/0!</v>
      </c>
      <c r="E183" s="115"/>
      <c r="F183" s="116"/>
      <c r="G183" s="325">
        <f t="shared" si="84"/>
        <v>0</v>
      </c>
      <c r="H183" s="114"/>
      <c r="I183" s="324" t="e">
        <f t="shared" si="107"/>
        <v>#DIV/0!</v>
      </c>
      <c r="J183" s="115"/>
      <c r="K183" s="116"/>
      <c r="L183" s="325">
        <f t="shared" si="85"/>
        <v>0</v>
      </c>
      <c r="M183" s="114"/>
      <c r="N183" s="331" t="e">
        <f t="shared" si="108"/>
        <v>#DIV/0!</v>
      </c>
      <c r="O183" s="115"/>
      <c r="P183" s="116"/>
      <c r="Q183" s="325">
        <f t="shared" si="86"/>
        <v>0</v>
      </c>
      <c r="R183" s="114"/>
      <c r="S183" s="324" t="e">
        <f t="shared" si="109"/>
        <v>#DIV/0!</v>
      </c>
      <c r="T183" s="115"/>
      <c r="U183" s="116"/>
      <c r="V183" s="325">
        <f t="shared" si="87"/>
        <v>0</v>
      </c>
      <c r="W183" s="114"/>
      <c r="X183" s="324" t="e">
        <f t="shared" si="110"/>
        <v>#DIV/0!</v>
      </c>
      <c r="Y183" s="115"/>
      <c r="Z183" s="116"/>
      <c r="AA183" s="325">
        <f t="shared" si="88"/>
        <v>0</v>
      </c>
      <c r="AB183" s="114"/>
      <c r="AC183" s="324" t="e">
        <f t="shared" si="111"/>
        <v>#DIV/0!</v>
      </c>
      <c r="AD183" s="115"/>
      <c r="AE183" s="116"/>
      <c r="AF183" s="325">
        <f t="shared" si="89"/>
        <v>0</v>
      </c>
      <c r="AG183" s="114"/>
      <c r="AH183" s="324" t="e">
        <f t="shared" si="112"/>
        <v>#DIV/0!</v>
      </c>
      <c r="AI183" s="115"/>
      <c r="AJ183" s="116"/>
      <c r="AK183" s="325">
        <f t="shared" si="90"/>
        <v>0</v>
      </c>
      <c r="AL183" s="114"/>
      <c r="AM183" s="324" t="e">
        <f t="shared" si="113"/>
        <v>#DIV/0!</v>
      </c>
      <c r="AN183" s="115"/>
      <c r="AO183" s="116"/>
      <c r="AP183" s="326">
        <f t="shared" si="91"/>
        <v>0</v>
      </c>
      <c r="AQ183" s="114"/>
      <c r="AR183" s="324" t="e">
        <f t="shared" si="114"/>
        <v>#DIV/0!</v>
      </c>
      <c r="AS183" s="115"/>
      <c r="AT183" s="116"/>
      <c r="AU183" s="326">
        <f t="shared" si="92"/>
        <v>0</v>
      </c>
      <c r="AV183" s="327">
        <f t="shared" si="102"/>
        <v>0</v>
      </c>
      <c r="AW183" s="328">
        <f t="shared" si="103"/>
        <v>0</v>
      </c>
      <c r="AX183" s="329">
        <f t="shared" si="104"/>
        <v>0</v>
      </c>
      <c r="AY183" s="330">
        <f t="shared" si="105"/>
        <v>0</v>
      </c>
    </row>
    <row r="184" spans="1:51" s="218" customFormat="1" hidden="1" x14ac:dyDescent="0.2">
      <c r="A184" s="458"/>
      <c r="B184" s="217"/>
      <c r="C184" s="114"/>
      <c r="D184" s="324" t="e">
        <f t="shared" si="106"/>
        <v>#DIV/0!</v>
      </c>
      <c r="E184" s="115"/>
      <c r="F184" s="116"/>
      <c r="G184" s="325">
        <f t="shared" si="84"/>
        <v>0</v>
      </c>
      <c r="H184" s="114"/>
      <c r="I184" s="324" t="e">
        <f t="shared" si="107"/>
        <v>#DIV/0!</v>
      </c>
      <c r="J184" s="115"/>
      <c r="K184" s="116"/>
      <c r="L184" s="325">
        <f t="shared" si="85"/>
        <v>0</v>
      </c>
      <c r="M184" s="114"/>
      <c r="N184" s="331" t="e">
        <f t="shared" si="108"/>
        <v>#DIV/0!</v>
      </c>
      <c r="O184" s="115"/>
      <c r="P184" s="116"/>
      <c r="Q184" s="325">
        <f t="shared" si="86"/>
        <v>0</v>
      </c>
      <c r="R184" s="114"/>
      <c r="S184" s="324" t="e">
        <f t="shared" si="109"/>
        <v>#DIV/0!</v>
      </c>
      <c r="T184" s="115"/>
      <c r="U184" s="116"/>
      <c r="V184" s="325">
        <f t="shared" si="87"/>
        <v>0</v>
      </c>
      <c r="W184" s="114"/>
      <c r="X184" s="324" t="e">
        <f t="shared" si="110"/>
        <v>#DIV/0!</v>
      </c>
      <c r="Y184" s="115"/>
      <c r="Z184" s="116"/>
      <c r="AA184" s="325">
        <f t="shared" si="88"/>
        <v>0</v>
      </c>
      <c r="AB184" s="114"/>
      <c r="AC184" s="324" t="e">
        <f t="shared" si="111"/>
        <v>#DIV/0!</v>
      </c>
      <c r="AD184" s="115"/>
      <c r="AE184" s="116"/>
      <c r="AF184" s="325">
        <f t="shared" si="89"/>
        <v>0</v>
      </c>
      <c r="AG184" s="114"/>
      <c r="AH184" s="324" t="e">
        <f t="shared" si="112"/>
        <v>#DIV/0!</v>
      </c>
      <c r="AI184" s="115"/>
      <c r="AJ184" s="116"/>
      <c r="AK184" s="325">
        <f t="shared" si="90"/>
        <v>0</v>
      </c>
      <c r="AL184" s="114"/>
      <c r="AM184" s="324" t="e">
        <f t="shared" si="113"/>
        <v>#DIV/0!</v>
      </c>
      <c r="AN184" s="115"/>
      <c r="AO184" s="116"/>
      <c r="AP184" s="326">
        <f t="shared" si="91"/>
        <v>0</v>
      </c>
      <c r="AQ184" s="114"/>
      <c r="AR184" s="324" t="e">
        <f t="shared" si="114"/>
        <v>#DIV/0!</v>
      </c>
      <c r="AS184" s="115"/>
      <c r="AT184" s="116"/>
      <c r="AU184" s="326">
        <f t="shared" si="92"/>
        <v>0</v>
      </c>
      <c r="AV184" s="327">
        <f t="shared" si="102"/>
        <v>0</v>
      </c>
      <c r="AW184" s="328">
        <f t="shared" si="103"/>
        <v>0</v>
      </c>
      <c r="AX184" s="329">
        <f t="shared" si="104"/>
        <v>0</v>
      </c>
      <c r="AY184" s="330">
        <f t="shared" si="105"/>
        <v>0</v>
      </c>
    </row>
    <row r="185" spans="1:51" s="218" customFormat="1" hidden="1" x14ac:dyDescent="0.2">
      <c r="A185" s="458"/>
      <c r="B185" s="217"/>
      <c r="C185" s="114"/>
      <c r="D185" s="324" t="e">
        <f t="shared" si="106"/>
        <v>#DIV/0!</v>
      </c>
      <c r="E185" s="115"/>
      <c r="F185" s="116"/>
      <c r="G185" s="325">
        <f t="shared" si="84"/>
        <v>0</v>
      </c>
      <c r="H185" s="114"/>
      <c r="I185" s="324" t="e">
        <f t="shared" si="107"/>
        <v>#DIV/0!</v>
      </c>
      <c r="J185" s="115"/>
      <c r="K185" s="116"/>
      <c r="L185" s="325">
        <f t="shared" si="85"/>
        <v>0</v>
      </c>
      <c r="M185" s="114"/>
      <c r="N185" s="331" t="e">
        <f t="shared" si="108"/>
        <v>#DIV/0!</v>
      </c>
      <c r="O185" s="115"/>
      <c r="P185" s="116"/>
      <c r="Q185" s="325">
        <f t="shared" si="86"/>
        <v>0</v>
      </c>
      <c r="R185" s="114"/>
      <c r="S185" s="324" t="e">
        <f t="shared" si="109"/>
        <v>#DIV/0!</v>
      </c>
      <c r="T185" s="115"/>
      <c r="U185" s="116"/>
      <c r="V185" s="325">
        <f t="shared" si="87"/>
        <v>0</v>
      </c>
      <c r="W185" s="114"/>
      <c r="X185" s="324" t="e">
        <f t="shared" si="110"/>
        <v>#DIV/0!</v>
      </c>
      <c r="Y185" s="115"/>
      <c r="Z185" s="116"/>
      <c r="AA185" s="325">
        <f t="shared" si="88"/>
        <v>0</v>
      </c>
      <c r="AB185" s="114"/>
      <c r="AC185" s="324" t="e">
        <f t="shared" si="111"/>
        <v>#DIV/0!</v>
      </c>
      <c r="AD185" s="115"/>
      <c r="AE185" s="116"/>
      <c r="AF185" s="325">
        <f t="shared" si="89"/>
        <v>0</v>
      </c>
      <c r="AG185" s="114"/>
      <c r="AH185" s="324" t="e">
        <f t="shared" si="112"/>
        <v>#DIV/0!</v>
      </c>
      <c r="AI185" s="115"/>
      <c r="AJ185" s="116"/>
      <c r="AK185" s="325">
        <f t="shared" si="90"/>
        <v>0</v>
      </c>
      <c r="AL185" s="114"/>
      <c r="AM185" s="324" t="e">
        <f t="shared" si="113"/>
        <v>#DIV/0!</v>
      </c>
      <c r="AN185" s="115"/>
      <c r="AO185" s="116"/>
      <c r="AP185" s="326">
        <f t="shared" si="91"/>
        <v>0</v>
      </c>
      <c r="AQ185" s="114"/>
      <c r="AR185" s="324" t="e">
        <f t="shared" si="114"/>
        <v>#DIV/0!</v>
      </c>
      <c r="AS185" s="115"/>
      <c r="AT185" s="116"/>
      <c r="AU185" s="326">
        <f t="shared" si="92"/>
        <v>0</v>
      </c>
      <c r="AV185" s="327">
        <f t="shared" si="102"/>
        <v>0</v>
      </c>
      <c r="AW185" s="328">
        <f t="shared" si="103"/>
        <v>0</v>
      </c>
      <c r="AX185" s="329">
        <f t="shared" si="104"/>
        <v>0</v>
      </c>
      <c r="AY185" s="330">
        <f t="shared" si="105"/>
        <v>0</v>
      </c>
    </row>
    <row r="186" spans="1:51" s="218" customFormat="1" hidden="1" x14ac:dyDescent="0.2">
      <c r="A186" s="458"/>
      <c r="B186" s="217"/>
      <c r="C186" s="114"/>
      <c r="D186" s="324" t="e">
        <f t="shared" si="106"/>
        <v>#DIV/0!</v>
      </c>
      <c r="E186" s="115"/>
      <c r="F186" s="116"/>
      <c r="G186" s="325">
        <f t="shared" si="84"/>
        <v>0</v>
      </c>
      <c r="H186" s="114"/>
      <c r="I186" s="324" t="e">
        <f t="shared" si="107"/>
        <v>#DIV/0!</v>
      </c>
      <c r="J186" s="115"/>
      <c r="K186" s="116"/>
      <c r="L186" s="325">
        <f t="shared" si="85"/>
        <v>0</v>
      </c>
      <c r="M186" s="114"/>
      <c r="N186" s="331" t="e">
        <f t="shared" si="108"/>
        <v>#DIV/0!</v>
      </c>
      <c r="O186" s="115"/>
      <c r="P186" s="116"/>
      <c r="Q186" s="325">
        <f t="shared" si="86"/>
        <v>0</v>
      </c>
      <c r="R186" s="114"/>
      <c r="S186" s="324" t="e">
        <f t="shared" si="109"/>
        <v>#DIV/0!</v>
      </c>
      <c r="T186" s="115"/>
      <c r="U186" s="116"/>
      <c r="V186" s="325">
        <f t="shared" si="87"/>
        <v>0</v>
      </c>
      <c r="W186" s="114"/>
      <c r="X186" s="324" t="e">
        <f t="shared" si="110"/>
        <v>#DIV/0!</v>
      </c>
      <c r="Y186" s="115"/>
      <c r="Z186" s="116"/>
      <c r="AA186" s="325">
        <f t="shared" si="88"/>
        <v>0</v>
      </c>
      <c r="AB186" s="114"/>
      <c r="AC186" s="324" t="e">
        <f t="shared" si="111"/>
        <v>#DIV/0!</v>
      </c>
      <c r="AD186" s="115"/>
      <c r="AE186" s="116"/>
      <c r="AF186" s="325">
        <f t="shared" si="89"/>
        <v>0</v>
      </c>
      <c r="AG186" s="114"/>
      <c r="AH186" s="324" t="e">
        <f t="shared" si="112"/>
        <v>#DIV/0!</v>
      </c>
      <c r="AI186" s="115"/>
      <c r="AJ186" s="116"/>
      <c r="AK186" s="325">
        <f t="shared" si="90"/>
        <v>0</v>
      </c>
      <c r="AL186" s="114"/>
      <c r="AM186" s="324" t="e">
        <f t="shared" si="113"/>
        <v>#DIV/0!</v>
      </c>
      <c r="AN186" s="115"/>
      <c r="AO186" s="116"/>
      <c r="AP186" s="326">
        <f t="shared" si="91"/>
        <v>0</v>
      </c>
      <c r="AQ186" s="114"/>
      <c r="AR186" s="324" t="e">
        <f t="shared" si="114"/>
        <v>#DIV/0!</v>
      </c>
      <c r="AS186" s="115"/>
      <c r="AT186" s="116"/>
      <c r="AU186" s="326">
        <f t="shared" si="92"/>
        <v>0</v>
      </c>
      <c r="AV186" s="327">
        <f t="shared" si="102"/>
        <v>0</v>
      </c>
      <c r="AW186" s="328">
        <f t="shared" si="103"/>
        <v>0</v>
      </c>
      <c r="AX186" s="329">
        <f t="shared" si="104"/>
        <v>0</v>
      </c>
      <c r="AY186" s="330">
        <f t="shared" si="105"/>
        <v>0</v>
      </c>
    </row>
    <row r="187" spans="1:51" s="218" customFormat="1" hidden="1" x14ac:dyDescent="0.2">
      <c r="A187" s="458"/>
      <c r="B187" s="217"/>
      <c r="C187" s="114"/>
      <c r="D187" s="324" t="e">
        <f t="shared" si="106"/>
        <v>#DIV/0!</v>
      </c>
      <c r="E187" s="115"/>
      <c r="F187" s="116"/>
      <c r="G187" s="325">
        <f t="shared" si="84"/>
        <v>0</v>
      </c>
      <c r="H187" s="114"/>
      <c r="I187" s="324" t="e">
        <f t="shared" si="107"/>
        <v>#DIV/0!</v>
      </c>
      <c r="J187" s="115"/>
      <c r="K187" s="116"/>
      <c r="L187" s="325">
        <f t="shared" si="85"/>
        <v>0</v>
      </c>
      <c r="M187" s="114"/>
      <c r="N187" s="331" t="e">
        <f t="shared" si="108"/>
        <v>#DIV/0!</v>
      </c>
      <c r="O187" s="115"/>
      <c r="P187" s="116"/>
      <c r="Q187" s="325">
        <f t="shared" si="86"/>
        <v>0</v>
      </c>
      <c r="R187" s="114"/>
      <c r="S187" s="324" t="e">
        <f t="shared" si="109"/>
        <v>#DIV/0!</v>
      </c>
      <c r="T187" s="115"/>
      <c r="U187" s="116"/>
      <c r="V187" s="325">
        <f t="shared" si="87"/>
        <v>0</v>
      </c>
      <c r="W187" s="114"/>
      <c r="X187" s="324" t="e">
        <f t="shared" si="110"/>
        <v>#DIV/0!</v>
      </c>
      <c r="Y187" s="115"/>
      <c r="Z187" s="116"/>
      <c r="AA187" s="325">
        <f t="shared" si="88"/>
        <v>0</v>
      </c>
      <c r="AB187" s="114"/>
      <c r="AC187" s="324" t="e">
        <f t="shared" si="111"/>
        <v>#DIV/0!</v>
      </c>
      <c r="AD187" s="115"/>
      <c r="AE187" s="116"/>
      <c r="AF187" s="325">
        <f t="shared" si="89"/>
        <v>0</v>
      </c>
      <c r="AG187" s="114"/>
      <c r="AH187" s="324" t="e">
        <f t="shared" si="112"/>
        <v>#DIV/0!</v>
      </c>
      <c r="AI187" s="115"/>
      <c r="AJ187" s="116"/>
      <c r="AK187" s="325">
        <f t="shared" si="90"/>
        <v>0</v>
      </c>
      <c r="AL187" s="114"/>
      <c r="AM187" s="324" t="e">
        <f t="shared" si="113"/>
        <v>#DIV/0!</v>
      </c>
      <c r="AN187" s="115"/>
      <c r="AO187" s="116"/>
      <c r="AP187" s="326">
        <f t="shared" si="91"/>
        <v>0</v>
      </c>
      <c r="AQ187" s="114"/>
      <c r="AR187" s="324" t="e">
        <f t="shared" si="114"/>
        <v>#DIV/0!</v>
      </c>
      <c r="AS187" s="115"/>
      <c r="AT187" s="116"/>
      <c r="AU187" s="326">
        <f t="shared" si="92"/>
        <v>0</v>
      </c>
      <c r="AV187" s="327">
        <f t="shared" si="102"/>
        <v>0</v>
      </c>
      <c r="AW187" s="328">
        <f t="shared" si="103"/>
        <v>0</v>
      </c>
      <c r="AX187" s="329">
        <f t="shared" si="104"/>
        <v>0</v>
      </c>
      <c r="AY187" s="330">
        <f t="shared" si="105"/>
        <v>0</v>
      </c>
    </row>
    <row r="188" spans="1:51" s="218" customFormat="1" hidden="1" x14ac:dyDescent="0.2">
      <c r="A188" s="458"/>
      <c r="B188" s="217"/>
      <c r="C188" s="114"/>
      <c r="D188" s="324" t="e">
        <f t="shared" si="106"/>
        <v>#DIV/0!</v>
      </c>
      <c r="E188" s="115"/>
      <c r="F188" s="116"/>
      <c r="G188" s="325">
        <f t="shared" si="84"/>
        <v>0</v>
      </c>
      <c r="H188" s="114"/>
      <c r="I188" s="324" t="e">
        <f t="shared" si="107"/>
        <v>#DIV/0!</v>
      </c>
      <c r="J188" s="115"/>
      <c r="K188" s="116"/>
      <c r="L188" s="325">
        <f t="shared" si="85"/>
        <v>0</v>
      </c>
      <c r="M188" s="114"/>
      <c r="N188" s="331" t="e">
        <f t="shared" si="108"/>
        <v>#DIV/0!</v>
      </c>
      <c r="O188" s="115"/>
      <c r="P188" s="116"/>
      <c r="Q188" s="325">
        <f t="shared" si="86"/>
        <v>0</v>
      </c>
      <c r="R188" s="114"/>
      <c r="S188" s="324" t="e">
        <f t="shared" si="109"/>
        <v>#DIV/0!</v>
      </c>
      <c r="T188" s="115"/>
      <c r="U188" s="116"/>
      <c r="V188" s="325">
        <f t="shared" si="87"/>
        <v>0</v>
      </c>
      <c r="W188" s="114"/>
      <c r="X188" s="324" t="e">
        <f t="shared" si="110"/>
        <v>#DIV/0!</v>
      </c>
      <c r="Y188" s="115"/>
      <c r="Z188" s="116"/>
      <c r="AA188" s="325">
        <f t="shared" si="88"/>
        <v>0</v>
      </c>
      <c r="AB188" s="114"/>
      <c r="AC188" s="324" t="e">
        <f t="shared" si="111"/>
        <v>#DIV/0!</v>
      </c>
      <c r="AD188" s="115"/>
      <c r="AE188" s="116"/>
      <c r="AF188" s="325">
        <f t="shared" si="89"/>
        <v>0</v>
      </c>
      <c r="AG188" s="114"/>
      <c r="AH188" s="324" t="e">
        <f t="shared" si="112"/>
        <v>#DIV/0!</v>
      </c>
      <c r="AI188" s="115"/>
      <c r="AJ188" s="116"/>
      <c r="AK188" s="325">
        <f t="shared" si="90"/>
        <v>0</v>
      </c>
      <c r="AL188" s="114"/>
      <c r="AM188" s="324" t="e">
        <f t="shared" si="113"/>
        <v>#DIV/0!</v>
      </c>
      <c r="AN188" s="115"/>
      <c r="AO188" s="116"/>
      <c r="AP188" s="326">
        <f t="shared" si="91"/>
        <v>0</v>
      </c>
      <c r="AQ188" s="114"/>
      <c r="AR188" s="324" t="e">
        <f t="shared" si="114"/>
        <v>#DIV/0!</v>
      </c>
      <c r="AS188" s="115"/>
      <c r="AT188" s="116"/>
      <c r="AU188" s="326">
        <f t="shared" si="92"/>
        <v>0</v>
      </c>
      <c r="AV188" s="327">
        <f t="shared" si="102"/>
        <v>0</v>
      </c>
      <c r="AW188" s="328">
        <f t="shared" si="103"/>
        <v>0</v>
      </c>
      <c r="AX188" s="329">
        <f t="shared" si="104"/>
        <v>0</v>
      </c>
      <c r="AY188" s="330">
        <f t="shared" si="105"/>
        <v>0</v>
      </c>
    </row>
    <row r="189" spans="1:51" s="218" customFormat="1" hidden="1" x14ac:dyDescent="0.2">
      <c r="A189" s="458"/>
      <c r="B189" s="217"/>
      <c r="C189" s="114"/>
      <c r="D189" s="324" t="e">
        <f t="shared" si="106"/>
        <v>#DIV/0!</v>
      </c>
      <c r="E189" s="115"/>
      <c r="F189" s="116"/>
      <c r="G189" s="325">
        <f t="shared" si="84"/>
        <v>0</v>
      </c>
      <c r="H189" s="114"/>
      <c r="I189" s="324" t="e">
        <f t="shared" si="107"/>
        <v>#DIV/0!</v>
      </c>
      <c r="J189" s="115"/>
      <c r="K189" s="116"/>
      <c r="L189" s="325">
        <f t="shared" si="85"/>
        <v>0</v>
      </c>
      <c r="M189" s="114"/>
      <c r="N189" s="331" t="e">
        <f t="shared" si="108"/>
        <v>#DIV/0!</v>
      </c>
      <c r="O189" s="115"/>
      <c r="P189" s="116"/>
      <c r="Q189" s="325">
        <f t="shared" si="86"/>
        <v>0</v>
      </c>
      <c r="R189" s="114"/>
      <c r="S189" s="324" t="e">
        <f t="shared" si="109"/>
        <v>#DIV/0!</v>
      </c>
      <c r="T189" s="115"/>
      <c r="U189" s="116"/>
      <c r="V189" s="325">
        <f t="shared" si="87"/>
        <v>0</v>
      </c>
      <c r="W189" s="114"/>
      <c r="X189" s="324" t="e">
        <f t="shared" si="110"/>
        <v>#DIV/0!</v>
      </c>
      <c r="Y189" s="115"/>
      <c r="Z189" s="116"/>
      <c r="AA189" s="325">
        <f t="shared" si="88"/>
        <v>0</v>
      </c>
      <c r="AB189" s="114"/>
      <c r="AC189" s="324" t="e">
        <f t="shared" si="111"/>
        <v>#DIV/0!</v>
      </c>
      <c r="AD189" s="115"/>
      <c r="AE189" s="116"/>
      <c r="AF189" s="325">
        <f t="shared" si="89"/>
        <v>0</v>
      </c>
      <c r="AG189" s="114"/>
      <c r="AH189" s="324" t="e">
        <f t="shared" si="112"/>
        <v>#DIV/0!</v>
      </c>
      <c r="AI189" s="115"/>
      <c r="AJ189" s="116"/>
      <c r="AK189" s="325">
        <f t="shared" si="90"/>
        <v>0</v>
      </c>
      <c r="AL189" s="114"/>
      <c r="AM189" s="324" t="e">
        <f t="shared" si="113"/>
        <v>#DIV/0!</v>
      </c>
      <c r="AN189" s="115"/>
      <c r="AO189" s="116"/>
      <c r="AP189" s="326">
        <f t="shared" si="91"/>
        <v>0</v>
      </c>
      <c r="AQ189" s="114"/>
      <c r="AR189" s="324" t="e">
        <f t="shared" si="114"/>
        <v>#DIV/0!</v>
      </c>
      <c r="AS189" s="115"/>
      <c r="AT189" s="116"/>
      <c r="AU189" s="326">
        <f t="shared" si="92"/>
        <v>0</v>
      </c>
      <c r="AV189" s="327">
        <f t="shared" si="102"/>
        <v>0</v>
      </c>
      <c r="AW189" s="328">
        <f t="shared" si="103"/>
        <v>0</v>
      </c>
      <c r="AX189" s="329">
        <f t="shared" si="104"/>
        <v>0</v>
      </c>
      <c r="AY189" s="330">
        <f t="shared" si="105"/>
        <v>0</v>
      </c>
    </row>
    <row r="190" spans="1:51" s="218" customFormat="1" hidden="1" x14ac:dyDescent="0.2">
      <c r="A190" s="458"/>
      <c r="B190" s="217"/>
      <c r="C190" s="114"/>
      <c r="D190" s="324" t="e">
        <f t="shared" si="106"/>
        <v>#DIV/0!</v>
      </c>
      <c r="E190" s="115"/>
      <c r="F190" s="116"/>
      <c r="G190" s="325">
        <f t="shared" si="84"/>
        <v>0</v>
      </c>
      <c r="H190" s="114"/>
      <c r="I190" s="324" t="e">
        <f t="shared" si="107"/>
        <v>#DIV/0!</v>
      </c>
      <c r="J190" s="115"/>
      <c r="K190" s="116"/>
      <c r="L190" s="325">
        <f t="shared" si="85"/>
        <v>0</v>
      </c>
      <c r="M190" s="114"/>
      <c r="N190" s="331" t="e">
        <f t="shared" si="108"/>
        <v>#DIV/0!</v>
      </c>
      <c r="O190" s="115"/>
      <c r="P190" s="116"/>
      <c r="Q190" s="325">
        <f t="shared" si="86"/>
        <v>0</v>
      </c>
      <c r="R190" s="114"/>
      <c r="S190" s="324" t="e">
        <f t="shared" si="109"/>
        <v>#DIV/0!</v>
      </c>
      <c r="T190" s="115"/>
      <c r="U190" s="116"/>
      <c r="V190" s="325">
        <f t="shared" si="87"/>
        <v>0</v>
      </c>
      <c r="W190" s="114"/>
      <c r="X190" s="324" t="e">
        <f t="shared" si="110"/>
        <v>#DIV/0!</v>
      </c>
      <c r="Y190" s="115"/>
      <c r="Z190" s="116"/>
      <c r="AA190" s="325">
        <f t="shared" si="88"/>
        <v>0</v>
      </c>
      <c r="AB190" s="114"/>
      <c r="AC190" s="324" t="e">
        <f t="shared" si="111"/>
        <v>#DIV/0!</v>
      </c>
      <c r="AD190" s="115"/>
      <c r="AE190" s="116"/>
      <c r="AF190" s="325">
        <f t="shared" si="89"/>
        <v>0</v>
      </c>
      <c r="AG190" s="114"/>
      <c r="AH190" s="324" t="e">
        <f t="shared" si="112"/>
        <v>#DIV/0!</v>
      </c>
      <c r="AI190" s="115"/>
      <c r="AJ190" s="116"/>
      <c r="AK190" s="325">
        <f t="shared" si="90"/>
        <v>0</v>
      </c>
      <c r="AL190" s="114"/>
      <c r="AM190" s="324" t="e">
        <f t="shared" si="113"/>
        <v>#DIV/0!</v>
      </c>
      <c r="AN190" s="115"/>
      <c r="AO190" s="116"/>
      <c r="AP190" s="326">
        <f t="shared" si="91"/>
        <v>0</v>
      </c>
      <c r="AQ190" s="114"/>
      <c r="AR190" s="324" t="e">
        <f t="shared" si="114"/>
        <v>#DIV/0!</v>
      </c>
      <c r="AS190" s="115"/>
      <c r="AT190" s="116"/>
      <c r="AU190" s="326">
        <f t="shared" si="92"/>
        <v>0</v>
      </c>
      <c r="AV190" s="327">
        <f t="shared" si="102"/>
        <v>0</v>
      </c>
      <c r="AW190" s="328">
        <f t="shared" si="103"/>
        <v>0</v>
      </c>
      <c r="AX190" s="329">
        <f t="shared" si="104"/>
        <v>0</v>
      </c>
      <c r="AY190" s="330">
        <f t="shared" si="105"/>
        <v>0</v>
      </c>
    </row>
    <row r="191" spans="1:51" s="218" customFormat="1" hidden="1" x14ac:dyDescent="0.2">
      <c r="A191" s="458"/>
      <c r="B191" s="217"/>
      <c r="C191" s="114"/>
      <c r="D191" s="324" t="e">
        <f t="shared" si="106"/>
        <v>#DIV/0!</v>
      </c>
      <c r="E191" s="115"/>
      <c r="F191" s="116"/>
      <c r="G191" s="325">
        <f t="shared" si="84"/>
        <v>0</v>
      </c>
      <c r="H191" s="114"/>
      <c r="I191" s="324" t="e">
        <f t="shared" si="107"/>
        <v>#DIV/0!</v>
      </c>
      <c r="J191" s="115"/>
      <c r="K191" s="116"/>
      <c r="L191" s="325">
        <f t="shared" si="85"/>
        <v>0</v>
      </c>
      <c r="M191" s="114"/>
      <c r="N191" s="331" t="e">
        <f t="shared" si="108"/>
        <v>#DIV/0!</v>
      </c>
      <c r="O191" s="115"/>
      <c r="P191" s="116"/>
      <c r="Q191" s="325">
        <f t="shared" si="86"/>
        <v>0</v>
      </c>
      <c r="R191" s="114"/>
      <c r="S191" s="324" t="e">
        <f t="shared" si="109"/>
        <v>#DIV/0!</v>
      </c>
      <c r="T191" s="115"/>
      <c r="U191" s="116"/>
      <c r="V191" s="325">
        <f t="shared" si="87"/>
        <v>0</v>
      </c>
      <c r="W191" s="114"/>
      <c r="X191" s="324" t="e">
        <f t="shared" si="110"/>
        <v>#DIV/0!</v>
      </c>
      <c r="Y191" s="115"/>
      <c r="Z191" s="116"/>
      <c r="AA191" s="325">
        <f t="shared" si="88"/>
        <v>0</v>
      </c>
      <c r="AB191" s="114"/>
      <c r="AC191" s="324" t="e">
        <f t="shared" si="111"/>
        <v>#DIV/0!</v>
      </c>
      <c r="AD191" s="115"/>
      <c r="AE191" s="116"/>
      <c r="AF191" s="325">
        <f t="shared" si="89"/>
        <v>0</v>
      </c>
      <c r="AG191" s="114"/>
      <c r="AH191" s="324" t="e">
        <f t="shared" si="112"/>
        <v>#DIV/0!</v>
      </c>
      <c r="AI191" s="115"/>
      <c r="AJ191" s="116"/>
      <c r="AK191" s="325">
        <f t="shared" si="90"/>
        <v>0</v>
      </c>
      <c r="AL191" s="114"/>
      <c r="AM191" s="324" t="e">
        <f t="shared" si="113"/>
        <v>#DIV/0!</v>
      </c>
      <c r="AN191" s="115"/>
      <c r="AO191" s="116"/>
      <c r="AP191" s="326">
        <f t="shared" si="91"/>
        <v>0</v>
      </c>
      <c r="AQ191" s="114"/>
      <c r="AR191" s="324" t="e">
        <f t="shared" si="114"/>
        <v>#DIV/0!</v>
      </c>
      <c r="AS191" s="115"/>
      <c r="AT191" s="116"/>
      <c r="AU191" s="326">
        <f t="shared" si="92"/>
        <v>0</v>
      </c>
      <c r="AV191" s="327">
        <f t="shared" si="102"/>
        <v>0</v>
      </c>
      <c r="AW191" s="328">
        <f t="shared" si="103"/>
        <v>0</v>
      </c>
      <c r="AX191" s="329">
        <f t="shared" si="104"/>
        <v>0</v>
      </c>
      <c r="AY191" s="330">
        <f t="shared" si="105"/>
        <v>0</v>
      </c>
    </row>
    <row r="192" spans="1:51" s="218" customFormat="1" hidden="1" x14ac:dyDescent="0.2">
      <c r="A192" s="458"/>
      <c r="B192" s="217"/>
      <c r="C192" s="114"/>
      <c r="D192" s="324" t="e">
        <f t="shared" si="106"/>
        <v>#DIV/0!</v>
      </c>
      <c r="E192" s="115"/>
      <c r="F192" s="116"/>
      <c r="G192" s="325">
        <f t="shared" si="84"/>
        <v>0</v>
      </c>
      <c r="H192" s="114"/>
      <c r="I192" s="324" t="e">
        <f t="shared" si="107"/>
        <v>#DIV/0!</v>
      </c>
      <c r="J192" s="115"/>
      <c r="K192" s="116"/>
      <c r="L192" s="325">
        <f t="shared" si="85"/>
        <v>0</v>
      </c>
      <c r="M192" s="114"/>
      <c r="N192" s="331" t="e">
        <f t="shared" si="108"/>
        <v>#DIV/0!</v>
      </c>
      <c r="O192" s="115"/>
      <c r="P192" s="116"/>
      <c r="Q192" s="325">
        <f t="shared" si="86"/>
        <v>0</v>
      </c>
      <c r="R192" s="114"/>
      <c r="S192" s="324" t="e">
        <f t="shared" si="109"/>
        <v>#DIV/0!</v>
      </c>
      <c r="T192" s="115"/>
      <c r="U192" s="116"/>
      <c r="V192" s="325">
        <f t="shared" si="87"/>
        <v>0</v>
      </c>
      <c r="W192" s="114"/>
      <c r="X192" s="324" t="e">
        <f t="shared" si="110"/>
        <v>#DIV/0!</v>
      </c>
      <c r="Y192" s="115"/>
      <c r="Z192" s="116"/>
      <c r="AA192" s="325">
        <f t="shared" si="88"/>
        <v>0</v>
      </c>
      <c r="AB192" s="114"/>
      <c r="AC192" s="324" t="e">
        <f t="shared" si="111"/>
        <v>#DIV/0!</v>
      </c>
      <c r="AD192" s="115"/>
      <c r="AE192" s="116"/>
      <c r="AF192" s="325">
        <f t="shared" si="89"/>
        <v>0</v>
      </c>
      <c r="AG192" s="114"/>
      <c r="AH192" s="324" t="e">
        <f t="shared" si="112"/>
        <v>#DIV/0!</v>
      </c>
      <c r="AI192" s="115"/>
      <c r="AJ192" s="116"/>
      <c r="AK192" s="325">
        <f t="shared" si="90"/>
        <v>0</v>
      </c>
      <c r="AL192" s="114"/>
      <c r="AM192" s="324" t="e">
        <f t="shared" si="113"/>
        <v>#DIV/0!</v>
      </c>
      <c r="AN192" s="115"/>
      <c r="AO192" s="116"/>
      <c r="AP192" s="326">
        <f t="shared" si="91"/>
        <v>0</v>
      </c>
      <c r="AQ192" s="114"/>
      <c r="AR192" s="324" t="e">
        <f t="shared" si="114"/>
        <v>#DIV/0!</v>
      </c>
      <c r="AS192" s="115"/>
      <c r="AT192" s="116"/>
      <c r="AU192" s="326">
        <f t="shared" si="92"/>
        <v>0</v>
      </c>
      <c r="AV192" s="327">
        <f t="shared" si="102"/>
        <v>0</v>
      </c>
      <c r="AW192" s="328">
        <f t="shared" si="103"/>
        <v>0</v>
      </c>
      <c r="AX192" s="329">
        <f t="shared" si="104"/>
        <v>0</v>
      </c>
      <c r="AY192" s="330">
        <f t="shared" si="105"/>
        <v>0</v>
      </c>
    </row>
    <row r="193" spans="1:51" s="218" customFormat="1" hidden="1" x14ac:dyDescent="0.2">
      <c r="A193" s="458"/>
      <c r="B193" s="217"/>
      <c r="C193" s="114"/>
      <c r="D193" s="324" t="e">
        <f t="shared" si="106"/>
        <v>#DIV/0!</v>
      </c>
      <c r="E193" s="115"/>
      <c r="F193" s="116"/>
      <c r="G193" s="325">
        <f t="shared" si="84"/>
        <v>0</v>
      </c>
      <c r="H193" s="114"/>
      <c r="I193" s="324" t="e">
        <f t="shared" si="107"/>
        <v>#DIV/0!</v>
      </c>
      <c r="J193" s="115"/>
      <c r="K193" s="116"/>
      <c r="L193" s="325">
        <f t="shared" si="85"/>
        <v>0</v>
      </c>
      <c r="M193" s="114"/>
      <c r="N193" s="331" t="e">
        <f t="shared" si="108"/>
        <v>#DIV/0!</v>
      </c>
      <c r="O193" s="115"/>
      <c r="P193" s="116"/>
      <c r="Q193" s="325">
        <f t="shared" si="86"/>
        <v>0</v>
      </c>
      <c r="R193" s="114"/>
      <c r="S193" s="324" t="e">
        <f t="shared" si="109"/>
        <v>#DIV/0!</v>
      </c>
      <c r="T193" s="115"/>
      <c r="U193" s="116"/>
      <c r="V193" s="325">
        <f t="shared" si="87"/>
        <v>0</v>
      </c>
      <c r="W193" s="114"/>
      <c r="X193" s="324" t="e">
        <f t="shared" si="110"/>
        <v>#DIV/0!</v>
      </c>
      <c r="Y193" s="115"/>
      <c r="Z193" s="116"/>
      <c r="AA193" s="325">
        <f t="shared" si="88"/>
        <v>0</v>
      </c>
      <c r="AB193" s="114"/>
      <c r="AC193" s="324" t="e">
        <f t="shared" si="111"/>
        <v>#DIV/0!</v>
      </c>
      <c r="AD193" s="115"/>
      <c r="AE193" s="116"/>
      <c r="AF193" s="325">
        <f t="shared" si="89"/>
        <v>0</v>
      </c>
      <c r="AG193" s="114"/>
      <c r="AH193" s="324" t="e">
        <f t="shared" si="112"/>
        <v>#DIV/0!</v>
      </c>
      <c r="AI193" s="115"/>
      <c r="AJ193" s="116"/>
      <c r="AK193" s="325">
        <f t="shared" si="90"/>
        <v>0</v>
      </c>
      <c r="AL193" s="114"/>
      <c r="AM193" s="324" t="e">
        <f t="shared" si="113"/>
        <v>#DIV/0!</v>
      </c>
      <c r="AN193" s="115"/>
      <c r="AO193" s="116"/>
      <c r="AP193" s="326">
        <f t="shared" si="91"/>
        <v>0</v>
      </c>
      <c r="AQ193" s="114"/>
      <c r="AR193" s="324" t="e">
        <f t="shared" si="114"/>
        <v>#DIV/0!</v>
      </c>
      <c r="AS193" s="115"/>
      <c r="AT193" s="116"/>
      <c r="AU193" s="326">
        <f t="shared" si="92"/>
        <v>0</v>
      </c>
      <c r="AV193" s="327">
        <f t="shared" si="102"/>
        <v>0</v>
      </c>
      <c r="AW193" s="328">
        <f t="shared" si="103"/>
        <v>0</v>
      </c>
      <c r="AX193" s="329">
        <f t="shared" si="104"/>
        <v>0</v>
      </c>
      <c r="AY193" s="330">
        <f t="shared" si="105"/>
        <v>0</v>
      </c>
    </row>
    <row r="194" spans="1:51" s="218" customFormat="1" hidden="1" x14ac:dyDescent="0.2">
      <c r="A194" s="458"/>
      <c r="B194" s="217"/>
      <c r="C194" s="114"/>
      <c r="D194" s="324" t="e">
        <f t="shared" si="106"/>
        <v>#DIV/0!</v>
      </c>
      <c r="E194" s="115"/>
      <c r="F194" s="116"/>
      <c r="G194" s="325">
        <f t="shared" si="84"/>
        <v>0</v>
      </c>
      <c r="H194" s="114"/>
      <c r="I194" s="324" t="e">
        <f t="shared" si="107"/>
        <v>#DIV/0!</v>
      </c>
      <c r="J194" s="115"/>
      <c r="K194" s="116"/>
      <c r="L194" s="325">
        <f t="shared" si="85"/>
        <v>0</v>
      </c>
      <c r="M194" s="114"/>
      <c r="N194" s="331" t="e">
        <f t="shared" si="108"/>
        <v>#DIV/0!</v>
      </c>
      <c r="O194" s="115"/>
      <c r="P194" s="116"/>
      <c r="Q194" s="325">
        <f t="shared" si="86"/>
        <v>0</v>
      </c>
      <c r="R194" s="114"/>
      <c r="S194" s="324" t="e">
        <f t="shared" si="109"/>
        <v>#DIV/0!</v>
      </c>
      <c r="T194" s="115"/>
      <c r="U194" s="116"/>
      <c r="V194" s="325">
        <f t="shared" si="87"/>
        <v>0</v>
      </c>
      <c r="W194" s="114"/>
      <c r="X194" s="324" t="e">
        <f t="shared" si="110"/>
        <v>#DIV/0!</v>
      </c>
      <c r="Y194" s="115"/>
      <c r="Z194" s="116"/>
      <c r="AA194" s="325">
        <f t="shared" si="88"/>
        <v>0</v>
      </c>
      <c r="AB194" s="114"/>
      <c r="AC194" s="324" t="e">
        <f t="shared" si="111"/>
        <v>#DIV/0!</v>
      </c>
      <c r="AD194" s="115"/>
      <c r="AE194" s="116"/>
      <c r="AF194" s="325">
        <f t="shared" si="89"/>
        <v>0</v>
      </c>
      <c r="AG194" s="114"/>
      <c r="AH194" s="324" t="e">
        <f t="shared" si="112"/>
        <v>#DIV/0!</v>
      </c>
      <c r="AI194" s="115"/>
      <c r="AJ194" s="116"/>
      <c r="AK194" s="325">
        <f t="shared" si="90"/>
        <v>0</v>
      </c>
      <c r="AL194" s="114"/>
      <c r="AM194" s="324" t="e">
        <f t="shared" si="113"/>
        <v>#DIV/0!</v>
      </c>
      <c r="AN194" s="115"/>
      <c r="AO194" s="116"/>
      <c r="AP194" s="326">
        <f t="shared" si="91"/>
        <v>0</v>
      </c>
      <c r="AQ194" s="114"/>
      <c r="AR194" s="324" t="e">
        <f t="shared" si="114"/>
        <v>#DIV/0!</v>
      </c>
      <c r="AS194" s="115"/>
      <c r="AT194" s="116"/>
      <c r="AU194" s="326">
        <f t="shared" si="92"/>
        <v>0</v>
      </c>
      <c r="AV194" s="327">
        <f t="shared" si="102"/>
        <v>0</v>
      </c>
      <c r="AW194" s="328">
        <f t="shared" si="103"/>
        <v>0</v>
      </c>
      <c r="AX194" s="329">
        <f t="shared" si="104"/>
        <v>0</v>
      </c>
      <c r="AY194" s="330">
        <f t="shared" si="105"/>
        <v>0</v>
      </c>
    </row>
    <row r="195" spans="1:51" s="218" customFormat="1" hidden="1" x14ac:dyDescent="0.2">
      <c r="A195" s="458"/>
      <c r="B195" s="217"/>
      <c r="C195" s="114"/>
      <c r="D195" s="324" t="e">
        <f t="shared" si="106"/>
        <v>#DIV/0!</v>
      </c>
      <c r="E195" s="115"/>
      <c r="F195" s="116"/>
      <c r="G195" s="325">
        <f t="shared" si="84"/>
        <v>0</v>
      </c>
      <c r="H195" s="114"/>
      <c r="I195" s="324" t="e">
        <f t="shared" si="107"/>
        <v>#DIV/0!</v>
      </c>
      <c r="J195" s="115"/>
      <c r="K195" s="116"/>
      <c r="L195" s="325">
        <f t="shared" si="85"/>
        <v>0</v>
      </c>
      <c r="M195" s="114"/>
      <c r="N195" s="331" t="e">
        <f t="shared" si="108"/>
        <v>#DIV/0!</v>
      </c>
      <c r="O195" s="115"/>
      <c r="P195" s="116"/>
      <c r="Q195" s="325">
        <f t="shared" si="86"/>
        <v>0</v>
      </c>
      <c r="R195" s="114"/>
      <c r="S195" s="324" t="e">
        <f t="shared" si="109"/>
        <v>#DIV/0!</v>
      </c>
      <c r="T195" s="115"/>
      <c r="U195" s="116"/>
      <c r="V195" s="325">
        <f t="shared" si="87"/>
        <v>0</v>
      </c>
      <c r="W195" s="114"/>
      <c r="X195" s="324" t="e">
        <f t="shared" si="110"/>
        <v>#DIV/0!</v>
      </c>
      <c r="Y195" s="115"/>
      <c r="Z195" s="116"/>
      <c r="AA195" s="325">
        <f t="shared" si="88"/>
        <v>0</v>
      </c>
      <c r="AB195" s="114"/>
      <c r="AC195" s="324" t="e">
        <f t="shared" si="111"/>
        <v>#DIV/0!</v>
      </c>
      <c r="AD195" s="115"/>
      <c r="AE195" s="116"/>
      <c r="AF195" s="325">
        <f t="shared" si="89"/>
        <v>0</v>
      </c>
      <c r="AG195" s="114"/>
      <c r="AH195" s="324" t="e">
        <f t="shared" si="112"/>
        <v>#DIV/0!</v>
      </c>
      <c r="AI195" s="115"/>
      <c r="AJ195" s="116"/>
      <c r="AK195" s="325">
        <f t="shared" si="90"/>
        <v>0</v>
      </c>
      <c r="AL195" s="114"/>
      <c r="AM195" s="324" t="e">
        <f t="shared" si="113"/>
        <v>#DIV/0!</v>
      </c>
      <c r="AN195" s="115"/>
      <c r="AO195" s="116"/>
      <c r="AP195" s="326">
        <f t="shared" si="91"/>
        <v>0</v>
      </c>
      <c r="AQ195" s="114"/>
      <c r="AR195" s="324" t="e">
        <f t="shared" si="114"/>
        <v>#DIV/0!</v>
      </c>
      <c r="AS195" s="115"/>
      <c r="AT195" s="116"/>
      <c r="AU195" s="326">
        <f t="shared" si="92"/>
        <v>0</v>
      </c>
      <c r="AV195" s="327">
        <f t="shared" si="102"/>
        <v>0</v>
      </c>
      <c r="AW195" s="328">
        <f t="shared" si="103"/>
        <v>0</v>
      </c>
      <c r="AX195" s="329">
        <f t="shared" si="104"/>
        <v>0</v>
      </c>
      <c r="AY195" s="330">
        <f t="shared" si="105"/>
        <v>0</v>
      </c>
    </row>
    <row r="196" spans="1:51" s="218" customFormat="1" hidden="1" x14ac:dyDescent="0.2">
      <c r="A196" s="458"/>
      <c r="B196" s="217"/>
      <c r="C196" s="114"/>
      <c r="D196" s="324" t="e">
        <f t="shared" si="106"/>
        <v>#DIV/0!</v>
      </c>
      <c r="E196" s="115"/>
      <c r="F196" s="116"/>
      <c r="G196" s="325">
        <f t="shared" si="84"/>
        <v>0</v>
      </c>
      <c r="H196" s="114"/>
      <c r="I196" s="324" t="e">
        <f t="shared" si="107"/>
        <v>#DIV/0!</v>
      </c>
      <c r="J196" s="115"/>
      <c r="K196" s="116"/>
      <c r="L196" s="325">
        <f t="shared" si="85"/>
        <v>0</v>
      </c>
      <c r="M196" s="114"/>
      <c r="N196" s="331" t="e">
        <f t="shared" si="108"/>
        <v>#DIV/0!</v>
      </c>
      <c r="O196" s="115"/>
      <c r="P196" s="116"/>
      <c r="Q196" s="325">
        <f t="shared" si="86"/>
        <v>0</v>
      </c>
      <c r="R196" s="114"/>
      <c r="S196" s="324" t="e">
        <f t="shared" si="109"/>
        <v>#DIV/0!</v>
      </c>
      <c r="T196" s="115"/>
      <c r="U196" s="116"/>
      <c r="V196" s="325">
        <f t="shared" si="87"/>
        <v>0</v>
      </c>
      <c r="W196" s="114"/>
      <c r="X196" s="324" t="e">
        <f t="shared" si="110"/>
        <v>#DIV/0!</v>
      </c>
      <c r="Y196" s="115"/>
      <c r="Z196" s="116"/>
      <c r="AA196" s="325">
        <f t="shared" si="88"/>
        <v>0</v>
      </c>
      <c r="AB196" s="114"/>
      <c r="AC196" s="324" t="e">
        <f t="shared" si="111"/>
        <v>#DIV/0!</v>
      </c>
      <c r="AD196" s="115"/>
      <c r="AE196" s="116"/>
      <c r="AF196" s="325">
        <f t="shared" si="89"/>
        <v>0</v>
      </c>
      <c r="AG196" s="114"/>
      <c r="AH196" s="324" t="e">
        <f t="shared" si="112"/>
        <v>#DIV/0!</v>
      </c>
      <c r="AI196" s="115"/>
      <c r="AJ196" s="116"/>
      <c r="AK196" s="325">
        <f t="shared" si="90"/>
        <v>0</v>
      </c>
      <c r="AL196" s="114"/>
      <c r="AM196" s="324" t="e">
        <f t="shared" si="113"/>
        <v>#DIV/0!</v>
      </c>
      <c r="AN196" s="115"/>
      <c r="AO196" s="116"/>
      <c r="AP196" s="326">
        <f t="shared" si="91"/>
        <v>0</v>
      </c>
      <c r="AQ196" s="114"/>
      <c r="AR196" s="324" t="e">
        <f t="shared" si="114"/>
        <v>#DIV/0!</v>
      </c>
      <c r="AS196" s="115"/>
      <c r="AT196" s="116"/>
      <c r="AU196" s="326">
        <f t="shared" si="92"/>
        <v>0</v>
      </c>
      <c r="AV196" s="327">
        <f t="shared" si="102"/>
        <v>0</v>
      </c>
      <c r="AW196" s="328">
        <f t="shared" si="103"/>
        <v>0</v>
      </c>
      <c r="AX196" s="329">
        <f t="shared" si="104"/>
        <v>0</v>
      </c>
      <c r="AY196" s="330">
        <f t="shared" si="105"/>
        <v>0</v>
      </c>
    </row>
    <row r="197" spans="1:51" s="218" customFormat="1" hidden="1" x14ac:dyDescent="0.2">
      <c r="A197" s="458"/>
      <c r="B197" s="217"/>
      <c r="C197" s="114"/>
      <c r="D197" s="324" t="e">
        <f t="shared" si="106"/>
        <v>#DIV/0!</v>
      </c>
      <c r="E197" s="115"/>
      <c r="F197" s="116"/>
      <c r="G197" s="325">
        <f t="shared" si="84"/>
        <v>0</v>
      </c>
      <c r="H197" s="114"/>
      <c r="I197" s="324" t="e">
        <f t="shared" si="107"/>
        <v>#DIV/0!</v>
      </c>
      <c r="J197" s="115"/>
      <c r="K197" s="116"/>
      <c r="L197" s="325">
        <f t="shared" si="85"/>
        <v>0</v>
      </c>
      <c r="M197" s="114"/>
      <c r="N197" s="331" t="e">
        <f t="shared" si="108"/>
        <v>#DIV/0!</v>
      </c>
      <c r="O197" s="115"/>
      <c r="P197" s="116"/>
      <c r="Q197" s="325">
        <f t="shared" si="86"/>
        <v>0</v>
      </c>
      <c r="R197" s="114"/>
      <c r="S197" s="324" t="e">
        <f t="shared" si="109"/>
        <v>#DIV/0!</v>
      </c>
      <c r="T197" s="115"/>
      <c r="U197" s="116"/>
      <c r="V197" s="325">
        <f t="shared" si="87"/>
        <v>0</v>
      </c>
      <c r="W197" s="114"/>
      <c r="X197" s="324" t="e">
        <f t="shared" si="110"/>
        <v>#DIV/0!</v>
      </c>
      <c r="Y197" s="115"/>
      <c r="Z197" s="116"/>
      <c r="AA197" s="325">
        <f t="shared" si="88"/>
        <v>0</v>
      </c>
      <c r="AB197" s="114"/>
      <c r="AC197" s="324" t="e">
        <f t="shared" si="111"/>
        <v>#DIV/0!</v>
      </c>
      <c r="AD197" s="115"/>
      <c r="AE197" s="116"/>
      <c r="AF197" s="325">
        <f t="shared" si="89"/>
        <v>0</v>
      </c>
      <c r="AG197" s="114"/>
      <c r="AH197" s="324" t="e">
        <f t="shared" si="112"/>
        <v>#DIV/0!</v>
      </c>
      <c r="AI197" s="115"/>
      <c r="AJ197" s="116"/>
      <c r="AK197" s="325">
        <f t="shared" si="90"/>
        <v>0</v>
      </c>
      <c r="AL197" s="114"/>
      <c r="AM197" s="324" t="e">
        <f t="shared" si="113"/>
        <v>#DIV/0!</v>
      </c>
      <c r="AN197" s="115"/>
      <c r="AO197" s="116"/>
      <c r="AP197" s="326">
        <f t="shared" si="91"/>
        <v>0</v>
      </c>
      <c r="AQ197" s="114"/>
      <c r="AR197" s="324" t="e">
        <f t="shared" si="114"/>
        <v>#DIV/0!</v>
      </c>
      <c r="AS197" s="115"/>
      <c r="AT197" s="116"/>
      <c r="AU197" s="326">
        <f t="shared" si="92"/>
        <v>0</v>
      </c>
      <c r="AV197" s="327">
        <f t="shared" si="102"/>
        <v>0</v>
      </c>
      <c r="AW197" s="328">
        <f t="shared" si="103"/>
        <v>0</v>
      </c>
      <c r="AX197" s="329">
        <f t="shared" si="104"/>
        <v>0</v>
      </c>
      <c r="AY197" s="330">
        <f t="shared" si="105"/>
        <v>0</v>
      </c>
    </row>
    <row r="198" spans="1:51" s="218" customFormat="1" hidden="1" x14ac:dyDescent="0.2">
      <c r="A198" s="458"/>
      <c r="B198" s="217"/>
      <c r="C198" s="114"/>
      <c r="D198" s="324" t="e">
        <f t="shared" si="106"/>
        <v>#DIV/0!</v>
      </c>
      <c r="E198" s="115"/>
      <c r="F198" s="116"/>
      <c r="G198" s="325">
        <f t="shared" si="84"/>
        <v>0</v>
      </c>
      <c r="H198" s="114"/>
      <c r="I198" s="324" t="e">
        <f t="shared" si="107"/>
        <v>#DIV/0!</v>
      </c>
      <c r="J198" s="115"/>
      <c r="K198" s="116"/>
      <c r="L198" s="325">
        <f t="shared" si="85"/>
        <v>0</v>
      </c>
      <c r="M198" s="114"/>
      <c r="N198" s="331" t="e">
        <f t="shared" si="108"/>
        <v>#DIV/0!</v>
      </c>
      <c r="O198" s="115"/>
      <c r="P198" s="116"/>
      <c r="Q198" s="325">
        <f t="shared" si="86"/>
        <v>0</v>
      </c>
      <c r="R198" s="114"/>
      <c r="S198" s="324" t="e">
        <f t="shared" si="109"/>
        <v>#DIV/0!</v>
      </c>
      <c r="T198" s="115"/>
      <c r="U198" s="116"/>
      <c r="V198" s="325">
        <f t="shared" si="87"/>
        <v>0</v>
      </c>
      <c r="W198" s="114"/>
      <c r="X198" s="324" t="e">
        <f t="shared" si="110"/>
        <v>#DIV/0!</v>
      </c>
      <c r="Y198" s="115"/>
      <c r="Z198" s="116"/>
      <c r="AA198" s="325">
        <f t="shared" si="88"/>
        <v>0</v>
      </c>
      <c r="AB198" s="114"/>
      <c r="AC198" s="324" t="e">
        <f t="shared" si="111"/>
        <v>#DIV/0!</v>
      </c>
      <c r="AD198" s="115"/>
      <c r="AE198" s="116"/>
      <c r="AF198" s="325">
        <f t="shared" si="89"/>
        <v>0</v>
      </c>
      <c r="AG198" s="114"/>
      <c r="AH198" s="324" t="e">
        <f t="shared" si="112"/>
        <v>#DIV/0!</v>
      </c>
      <c r="AI198" s="115"/>
      <c r="AJ198" s="116"/>
      <c r="AK198" s="325">
        <f t="shared" si="90"/>
        <v>0</v>
      </c>
      <c r="AL198" s="114"/>
      <c r="AM198" s="324" t="e">
        <f t="shared" si="113"/>
        <v>#DIV/0!</v>
      </c>
      <c r="AN198" s="115"/>
      <c r="AO198" s="116"/>
      <c r="AP198" s="326">
        <f t="shared" si="91"/>
        <v>0</v>
      </c>
      <c r="AQ198" s="114"/>
      <c r="AR198" s="324" t="e">
        <f t="shared" si="114"/>
        <v>#DIV/0!</v>
      </c>
      <c r="AS198" s="115"/>
      <c r="AT198" s="116"/>
      <c r="AU198" s="326">
        <f t="shared" si="92"/>
        <v>0</v>
      </c>
      <c r="AV198" s="327">
        <f t="shared" si="102"/>
        <v>0</v>
      </c>
      <c r="AW198" s="328">
        <f t="shared" si="103"/>
        <v>0</v>
      </c>
      <c r="AX198" s="329">
        <f t="shared" si="104"/>
        <v>0</v>
      </c>
      <c r="AY198" s="330">
        <f t="shared" si="105"/>
        <v>0</v>
      </c>
    </row>
    <row r="199" spans="1:51" s="218" customFormat="1" ht="13.5" thickBot="1" x14ac:dyDescent="0.25">
      <c r="A199" s="458"/>
      <c r="B199" s="217"/>
      <c r="C199" s="114"/>
      <c r="D199" s="324" t="e">
        <f t="shared" si="106"/>
        <v>#DIV/0!</v>
      </c>
      <c r="E199" s="115"/>
      <c r="F199" s="116"/>
      <c r="G199" s="325">
        <f>SUM(E199:F199)</f>
        <v>0</v>
      </c>
      <c r="H199" s="114"/>
      <c r="I199" s="324" t="e">
        <f t="shared" si="107"/>
        <v>#DIV/0!</v>
      </c>
      <c r="J199" s="115"/>
      <c r="K199" s="116"/>
      <c r="L199" s="325">
        <f>SUM(J199:K199)</f>
        <v>0</v>
      </c>
      <c r="M199" s="114"/>
      <c r="N199" s="331" t="e">
        <f t="shared" si="108"/>
        <v>#DIV/0!</v>
      </c>
      <c r="O199" s="115"/>
      <c r="P199" s="116"/>
      <c r="Q199" s="325">
        <f>SUM(O199:P199)</f>
        <v>0</v>
      </c>
      <c r="R199" s="114"/>
      <c r="S199" s="324" t="e">
        <f t="shared" si="109"/>
        <v>#DIV/0!</v>
      </c>
      <c r="T199" s="115"/>
      <c r="U199" s="116"/>
      <c r="V199" s="325">
        <f>SUM(T199:U199)</f>
        <v>0</v>
      </c>
      <c r="W199" s="114"/>
      <c r="X199" s="324" t="e">
        <f t="shared" si="110"/>
        <v>#DIV/0!</v>
      </c>
      <c r="Y199" s="115"/>
      <c r="Z199" s="116"/>
      <c r="AA199" s="325">
        <f>SUM(Y199:Z199)</f>
        <v>0</v>
      </c>
      <c r="AB199" s="114"/>
      <c r="AC199" s="324" t="e">
        <f t="shared" si="111"/>
        <v>#DIV/0!</v>
      </c>
      <c r="AD199" s="115"/>
      <c r="AE199" s="116"/>
      <c r="AF199" s="325">
        <f>SUM(AD199:AE199)</f>
        <v>0</v>
      </c>
      <c r="AG199" s="114"/>
      <c r="AH199" s="324" t="e">
        <f t="shared" si="112"/>
        <v>#DIV/0!</v>
      </c>
      <c r="AI199" s="115"/>
      <c r="AJ199" s="116"/>
      <c r="AK199" s="325">
        <f>SUM(AI199:AJ199)</f>
        <v>0</v>
      </c>
      <c r="AL199" s="114"/>
      <c r="AM199" s="324" t="e">
        <f t="shared" si="113"/>
        <v>#DIV/0!</v>
      </c>
      <c r="AN199" s="115"/>
      <c r="AO199" s="116"/>
      <c r="AP199" s="326">
        <f t="shared" si="91"/>
        <v>0</v>
      </c>
      <c r="AQ199" s="114"/>
      <c r="AR199" s="324" t="e">
        <f t="shared" si="114"/>
        <v>#DIV/0!</v>
      </c>
      <c r="AS199" s="115"/>
      <c r="AT199" s="116"/>
      <c r="AU199" s="326">
        <f t="shared" si="92"/>
        <v>0</v>
      </c>
      <c r="AV199" s="332">
        <f>SUM(C199,H199,M199,R199,W199,AB199,AG199,AL199,AQ199)</f>
        <v>0</v>
      </c>
      <c r="AW199" s="333">
        <f>E199+J199+O199+T199+Y199+AD199+AI199+AN199+AS199</f>
        <v>0</v>
      </c>
      <c r="AX199" s="334">
        <f>F199+K199+P199+U199+Z199+AE199+AJ199+AO199+AT199</f>
        <v>0</v>
      </c>
      <c r="AY199" s="330">
        <f>+AW199+AX199</f>
        <v>0</v>
      </c>
    </row>
    <row r="200" spans="1:51" ht="13.5" thickBot="1" x14ac:dyDescent="0.25">
      <c r="A200" s="562" t="s">
        <v>13</v>
      </c>
      <c r="B200" s="563"/>
      <c r="C200" s="353">
        <f t="shared" ref="C200:AP200" si="115">SUM(C8:C199)</f>
        <v>0</v>
      </c>
      <c r="D200" s="354" t="e">
        <f t="shared" si="115"/>
        <v>#DIV/0!</v>
      </c>
      <c r="E200" s="355">
        <f t="shared" si="115"/>
        <v>0</v>
      </c>
      <c r="F200" s="355">
        <f t="shared" si="115"/>
        <v>0</v>
      </c>
      <c r="G200" s="356">
        <f t="shared" si="115"/>
        <v>0</v>
      </c>
      <c r="H200" s="353">
        <f t="shared" si="115"/>
        <v>0</v>
      </c>
      <c r="I200" s="354" t="e">
        <f t="shared" si="115"/>
        <v>#DIV/0!</v>
      </c>
      <c r="J200" s="355">
        <f t="shared" si="115"/>
        <v>0</v>
      </c>
      <c r="K200" s="355">
        <f t="shared" si="115"/>
        <v>0</v>
      </c>
      <c r="L200" s="356">
        <f t="shared" si="115"/>
        <v>0</v>
      </c>
      <c r="M200" s="353">
        <f t="shared" si="115"/>
        <v>0</v>
      </c>
      <c r="N200" s="354" t="e">
        <f t="shared" si="115"/>
        <v>#DIV/0!</v>
      </c>
      <c r="O200" s="355">
        <f t="shared" si="115"/>
        <v>0</v>
      </c>
      <c r="P200" s="357">
        <f t="shared" si="115"/>
        <v>0</v>
      </c>
      <c r="Q200" s="356">
        <f t="shared" si="115"/>
        <v>0</v>
      </c>
      <c r="R200" s="353">
        <f t="shared" si="115"/>
        <v>0</v>
      </c>
      <c r="S200" s="354" t="e">
        <f t="shared" si="115"/>
        <v>#DIV/0!</v>
      </c>
      <c r="T200" s="355">
        <f t="shared" si="115"/>
        <v>0</v>
      </c>
      <c r="U200" s="357">
        <f t="shared" si="115"/>
        <v>0</v>
      </c>
      <c r="V200" s="356">
        <f t="shared" si="115"/>
        <v>0</v>
      </c>
      <c r="W200" s="353">
        <f t="shared" si="115"/>
        <v>0</v>
      </c>
      <c r="X200" s="354" t="e">
        <f t="shared" si="115"/>
        <v>#DIV/0!</v>
      </c>
      <c r="Y200" s="355">
        <f t="shared" si="115"/>
        <v>0</v>
      </c>
      <c r="Z200" s="357">
        <f t="shared" si="115"/>
        <v>0</v>
      </c>
      <c r="AA200" s="356">
        <f t="shared" si="115"/>
        <v>0</v>
      </c>
      <c r="AB200" s="353">
        <f t="shared" si="115"/>
        <v>0</v>
      </c>
      <c r="AC200" s="354" t="e">
        <f t="shared" si="115"/>
        <v>#DIV/0!</v>
      </c>
      <c r="AD200" s="355">
        <f t="shared" si="115"/>
        <v>0</v>
      </c>
      <c r="AE200" s="357">
        <f t="shared" si="115"/>
        <v>0</v>
      </c>
      <c r="AF200" s="356">
        <f t="shared" si="115"/>
        <v>0</v>
      </c>
      <c r="AG200" s="353">
        <f t="shared" si="115"/>
        <v>0</v>
      </c>
      <c r="AH200" s="354" t="e">
        <f t="shared" si="115"/>
        <v>#DIV/0!</v>
      </c>
      <c r="AI200" s="355">
        <f t="shared" si="115"/>
        <v>0</v>
      </c>
      <c r="AJ200" s="357">
        <f t="shared" si="115"/>
        <v>0</v>
      </c>
      <c r="AK200" s="356">
        <f t="shared" si="115"/>
        <v>0</v>
      </c>
      <c r="AL200" s="353">
        <f t="shared" si="115"/>
        <v>0</v>
      </c>
      <c r="AM200" s="354" t="e">
        <f t="shared" si="115"/>
        <v>#DIV/0!</v>
      </c>
      <c r="AN200" s="355">
        <f t="shared" si="115"/>
        <v>0</v>
      </c>
      <c r="AO200" s="357">
        <f t="shared" si="115"/>
        <v>0</v>
      </c>
      <c r="AP200" s="358">
        <f t="shared" si="115"/>
        <v>0</v>
      </c>
      <c r="AQ200" s="353">
        <f t="shared" ref="AQ200:AU200" si="116">SUM(AQ8:AQ199)</f>
        <v>0</v>
      </c>
      <c r="AR200" s="354" t="e">
        <f t="shared" si="116"/>
        <v>#DIV/0!</v>
      </c>
      <c r="AS200" s="355">
        <f t="shared" si="116"/>
        <v>0</v>
      </c>
      <c r="AT200" s="357">
        <f t="shared" si="116"/>
        <v>0</v>
      </c>
      <c r="AU200" s="358">
        <f t="shared" si="116"/>
        <v>0</v>
      </c>
      <c r="AV200" s="359">
        <f>SUM(AV8:AV199)</f>
        <v>0</v>
      </c>
      <c r="AW200" s="360">
        <f>E200+J200+O200+T200+Y200+AD200+AI200+AN200+AS200</f>
        <v>0</v>
      </c>
      <c r="AX200" s="361">
        <f>F200+K200+P200+U200+Z200+AE200+AJ200+AO200+AT200</f>
        <v>0</v>
      </c>
      <c r="AY200" s="362">
        <f>AW200+AX200</f>
        <v>0</v>
      </c>
    </row>
    <row r="201" spans="1:51" ht="5.0999999999999996" customHeight="1" x14ac:dyDescent="0.2">
      <c r="A201" s="82"/>
      <c r="B201" s="363"/>
      <c r="C201" s="364"/>
      <c r="D201" s="82"/>
      <c r="E201" s="364"/>
      <c r="F201" s="364"/>
      <c r="G201" s="365"/>
      <c r="H201" s="364"/>
      <c r="I201" s="82"/>
      <c r="J201" s="364"/>
      <c r="K201" s="364"/>
      <c r="L201" s="365"/>
      <c r="M201" s="364"/>
      <c r="N201" s="82"/>
      <c r="O201" s="364"/>
      <c r="P201" s="364"/>
      <c r="Q201" s="365"/>
      <c r="R201" s="364"/>
      <c r="S201" s="82"/>
      <c r="T201" s="364"/>
      <c r="U201" s="364"/>
      <c r="V201" s="365"/>
      <c r="W201" s="364"/>
      <c r="X201" s="82"/>
      <c r="Y201" s="364"/>
      <c r="Z201" s="364"/>
      <c r="AA201" s="365"/>
      <c r="AB201" s="364"/>
      <c r="AC201" s="82"/>
      <c r="AD201" s="364"/>
      <c r="AE201" s="364"/>
      <c r="AF201" s="365"/>
      <c r="AG201" s="365"/>
      <c r="AH201" s="365"/>
      <c r="AI201" s="365"/>
      <c r="AJ201" s="365"/>
      <c r="AK201" s="365"/>
      <c r="AL201" s="364"/>
      <c r="AM201" s="82"/>
      <c r="AN201" s="364"/>
      <c r="AO201" s="364"/>
      <c r="AP201" s="365"/>
      <c r="AQ201" s="364"/>
      <c r="AR201" s="82"/>
      <c r="AS201" s="364"/>
      <c r="AT201" s="364"/>
      <c r="AU201" s="365"/>
      <c r="AV201" s="365"/>
      <c r="AW201" s="82"/>
      <c r="AX201" s="82"/>
      <c r="AY201" s="82"/>
    </row>
    <row r="202" spans="1:51" x14ac:dyDescent="0.2">
      <c r="A202" s="95" t="s">
        <v>4</v>
      </c>
      <c r="B202" s="366"/>
      <c r="C202" s="364"/>
      <c r="D202" s="82"/>
      <c r="E202" s="364"/>
      <c r="F202" s="364"/>
      <c r="G202" s="365"/>
      <c r="H202" s="364"/>
      <c r="I202" s="82"/>
      <c r="J202" s="364"/>
      <c r="K202" s="364"/>
      <c r="L202" s="365"/>
      <c r="M202" s="364"/>
      <c r="N202" s="82"/>
      <c r="O202" s="364"/>
      <c r="P202" s="364"/>
      <c r="Q202" s="365"/>
      <c r="R202" s="364"/>
      <c r="S202" s="82"/>
      <c r="T202" s="364"/>
      <c r="U202" s="364"/>
      <c r="V202" s="365"/>
      <c r="W202" s="364"/>
      <c r="X202" s="82"/>
      <c r="Y202" s="364"/>
      <c r="Z202" s="364"/>
      <c r="AA202" s="365"/>
      <c r="AB202" s="364"/>
      <c r="AC202" s="82"/>
      <c r="AD202" s="364"/>
      <c r="AE202" s="364"/>
      <c r="AF202" s="365"/>
      <c r="AG202" s="365"/>
      <c r="AH202" s="365"/>
      <c r="AI202" s="365"/>
      <c r="AJ202" s="365"/>
      <c r="AK202" s="365"/>
      <c r="AL202" s="364"/>
      <c r="AM202" s="82"/>
      <c r="AN202" s="364"/>
      <c r="AO202" s="364"/>
      <c r="AP202" s="365"/>
      <c r="AQ202" s="364"/>
      <c r="AR202" s="82"/>
      <c r="AS202" s="364"/>
      <c r="AT202" s="364"/>
      <c r="AU202" s="365"/>
      <c r="AV202" s="365"/>
      <c r="AW202" s="82"/>
      <c r="AX202" s="82"/>
      <c r="AY202" s="82"/>
    </row>
    <row r="203" spans="1:51" x14ac:dyDescent="0.2">
      <c r="A203" s="82" t="s">
        <v>306</v>
      </c>
      <c r="B203" s="364" t="s">
        <v>307</v>
      </c>
      <c r="D203" s="82"/>
      <c r="E203" s="364"/>
      <c r="F203" s="364"/>
      <c r="G203" s="365"/>
      <c r="H203" s="364"/>
      <c r="I203" s="82"/>
      <c r="J203" s="364"/>
      <c r="K203" s="364"/>
      <c r="L203" s="365"/>
      <c r="M203" s="364"/>
      <c r="N203" s="82"/>
      <c r="O203" s="364"/>
      <c r="P203" s="364"/>
      <c r="Q203" s="365"/>
      <c r="R203" s="364"/>
      <c r="S203" s="82"/>
      <c r="T203" s="364"/>
      <c r="U203" s="364"/>
      <c r="V203" s="365"/>
      <c r="W203" s="364"/>
      <c r="X203" s="82"/>
      <c r="Y203" s="364"/>
      <c r="Z203" s="364"/>
      <c r="AA203" s="365"/>
      <c r="AB203" s="364"/>
      <c r="AC203" s="82"/>
      <c r="AD203" s="364"/>
      <c r="AE203" s="364"/>
      <c r="AF203" s="365"/>
      <c r="AG203" s="365"/>
      <c r="AH203" s="365"/>
      <c r="AI203" s="365"/>
      <c r="AJ203" s="365"/>
      <c r="AK203" s="365"/>
      <c r="AL203" s="364"/>
      <c r="AM203" s="82"/>
      <c r="AN203" s="364"/>
      <c r="AO203" s="364"/>
      <c r="AP203" s="365"/>
      <c r="AQ203" s="364"/>
      <c r="AR203" s="82"/>
      <c r="AS203" s="364"/>
      <c r="AT203" s="364"/>
      <c r="AU203" s="365"/>
      <c r="AV203" s="365"/>
      <c r="AW203" s="82"/>
      <c r="AX203" s="82"/>
      <c r="AY203" s="82"/>
    </row>
    <row r="204" spans="1:51" x14ac:dyDescent="0.2">
      <c r="A204" s="82" t="s">
        <v>308</v>
      </c>
      <c r="B204" s="367" t="s">
        <v>309</v>
      </c>
      <c r="D204" s="82"/>
      <c r="E204" s="364"/>
      <c r="F204" s="364"/>
      <c r="G204" s="365"/>
      <c r="H204" s="364"/>
      <c r="I204" s="82"/>
      <c r="J204" s="364"/>
      <c r="K204" s="364"/>
      <c r="L204" s="365"/>
      <c r="M204" s="364"/>
      <c r="N204" s="82"/>
      <c r="O204" s="364"/>
      <c r="P204" s="364"/>
      <c r="Q204" s="365"/>
      <c r="R204" s="364"/>
      <c r="S204" s="82"/>
      <c r="T204" s="364"/>
      <c r="U204" s="364"/>
      <c r="V204" s="365"/>
      <c r="W204" s="364"/>
      <c r="X204" s="82"/>
      <c r="Y204" s="364"/>
      <c r="Z204" s="364"/>
      <c r="AA204" s="365"/>
      <c r="AB204" s="364"/>
      <c r="AC204" s="82"/>
      <c r="AD204" s="364"/>
      <c r="AE204" s="364"/>
      <c r="AF204" s="365"/>
      <c r="AG204" s="365"/>
      <c r="AH204" s="365"/>
      <c r="AI204" s="365"/>
      <c r="AJ204" s="365"/>
      <c r="AK204" s="365"/>
      <c r="AL204" s="364"/>
      <c r="AM204" s="82"/>
      <c r="AN204" s="364"/>
      <c r="AO204" s="364"/>
      <c r="AP204" s="365"/>
      <c r="AQ204" s="364"/>
      <c r="AR204" s="82"/>
      <c r="AS204" s="364"/>
      <c r="AT204" s="364"/>
      <c r="AU204" s="365"/>
      <c r="AV204" s="365"/>
      <c r="AW204" s="82"/>
      <c r="AX204" s="82"/>
      <c r="AY204" s="82"/>
    </row>
    <row r="205" spans="1:51" x14ac:dyDescent="0.2">
      <c r="A205" s="82" t="s">
        <v>1</v>
      </c>
      <c r="B205" s="367" t="s">
        <v>310</v>
      </c>
      <c r="D205" s="82"/>
      <c r="E205" s="364"/>
      <c r="F205" s="364"/>
      <c r="G205" s="365"/>
      <c r="H205" s="364"/>
      <c r="I205" s="82"/>
      <c r="J205" s="364"/>
      <c r="K205" s="364"/>
      <c r="L205" s="365"/>
      <c r="M205" s="364"/>
      <c r="N205" s="82"/>
      <c r="O205" s="364"/>
      <c r="P205" s="364"/>
      <c r="Q205" s="365"/>
      <c r="R205" s="364"/>
      <c r="S205" s="82"/>
      <c r="T205" s="364"/>
      <c r="U205" s="364"/>
      <c r="V205" s="365"/>
      <c r="W205" s="364"/>
      <c r="X205" s="82"/>
      <c r="Y205" s="364"/>
      <c r="Z205" s="364"/>
      <c r="AA205" s="365"/>
      <c r="AB205" s="364"/>
      <c r="AC205" s="82"/>
      <c r="AD205" s="364"/>
      <c r="AE205" s="364"/>
      <c r="AF205" s="365"/>
      <c r="AG205" s="365"/>
      <c r="AH205" s="365"/>
      <c r="AI205" s="365"/>
      <c r="AJ205" s="365"/>
      <c r="AK205" s="365"/>
      <c r="AL205" s="364"/>
      <c r="AM205" s="82"/>
      <c r="AN205" s="364"/>
      <c r="AO205" s="364"/>
      <c r="AP205" s="365"/>
      <c r="AQ205" s="364"/>
      <c r="AR205" s="82"/>
      <c r="AS205" s="364"/>
      <c r="AT205" s="364"/>
      <c r="AU205" s="365"/>
      <c r="AV205" s="365"/>
      <c r="AW205" s="82"/>
      <c r="AX205" s="82"/>
      <c r="AY205" s="82"/>
    </row>
    <row r="206" spans="1:51" x14ac:dyDescent="0.2">
      <c r="A206" s="82" t="s">
        <v>2</v>
      </c>
      <c r="B206" s="367" t="s">
        <v>311</v>
      </c>
      <c r="D206" s="82"/>
      <c r="E206" s="364"/>
      <c r="F206" s="364"/>
      <c r="G206" s="365"/>
      <c r="H206" s="364"/>
      <c r="I206" s="82"/>
      <c r="J206" s="364"/>
      <c r="K206" s="364"/>
      <c r="L206" s="365"/>
      <c r="M206" s="364"/>
      <c r="N206" s="82"/>
      <c r="O206" s="364"/>
      <c r="P206" s="364"/>
      <c r="Q206" s="365"/>
      <c r="R206" s="364"/>
      <c r="S206" s="82"/>
      <c r="T206" s="364"/>
      <c r="U206" s="364"/>
      <c r="V206" s="365"/>
      <c r="W206" s="364"/>
      <c r="X206" s="82"/>
      <c r="Y206" s="364"/>
      <c r="Z206" s="364"/>
      <c r="AA206" s="365"/>
      <c r="AB206" s="364"/>
      <c r="AC206" s="82"/>
      <c r="AD206" s="364"/>
      <c r="AE206" s="364"/>
      <c r="AF206" s="365"/>
      <c r="AG206" s="365"/>
      <c r="AH206" s="365"/>
      <c r="AI206" s="365"/>
      <c r="AJ206" s="365"/>
      <c r="AK206" s="365"/>
      <c r="AL206" s="364"/>
      <c r="AM206" s="82"/>
      <c r="AN206" s="364"/>
      <c r="AO206" s="364"/>
      <c r="AP206" s="365"/>
      <c r="AQ206" s="364"/>
      <c r="AR206" s="82"/>
      <c r="AS206" s="364"/>
      <c r="AT206" s="364"/>
      <c r="AU206" s="365"/>
      <c r="AV206" s="365"/>
      <c r="AW206" s="82"/>
      <c r="AX206" s="82"/>
      <c r="AY206" s="82"/>
    </row>
    <row r="207" spans="1:51" x14ac:dyDescent="0.2">
      <c r="A207" s="82"/>
      <c r="B207" s="367"/>
      <c r="D207" s="82"/>
      <c r="E207" s="364"/>
      <c r="F207" s="364"/>
      <c r="G207" s="365"/>
      <c r="H207" s="364"/>
      <c r="I207" s="82"/>
      <c r="J207" s="364"/>
      <c r="K207" s="364"/>
      <c r="L207" s="365"/>
      <c r="M207" s="364"/>
      <c r="N207" s="82"/>
      <c r="O207" s="364"/>
      <c r="P207" s="364"/>
      <c r="Q207" s="365"/>
      <c r="R207" s="364"/>
      <c r="S207" s="82"/>
      <c r="T207" s="364"/>
      <c r="U207" s="364"/>
      <c r="V207" s="365"/>
      <c r="W207" s="364"/>
      <c r="X207" s="82"/>
      <c r="Y207" s="364"/>
      <c r="Z207" s="364"/>
      <c r="AA207" s="365"/>
      <c r="AB207" s="364"/>
      <c r="AC207" s="82"/>
      <c r="AD207" s="364"/>
      <c r="AE207" s="364"/>
      <c r="AF207" s="365"/>
      <c r="AG207" s="365"/>
      <c r="AH207" s="365"/>
      <c r="AI207" s="365"/>
      <c r="AJ207" s="365"/>
      <c r="AK207" s="365"/>
      <c r="AL207" s="364"/>
      <c r="AM207" s="82"/>
      <c r="AN207" s="364"/>
      <c r="AO207" s="364"/>
      <c r="AP207" s="365"/>
      <c r="AQ207" s="364"/>
      <c r="AR207" s="82"/>
      <c r="AS207" s="364"/>
      <c r="AT207" s="364"/>
      <c r="AU207" s="365"/>
      <c r="AV207" s="365"/>
      <c r="AW207" s="82"/>
      <c r="AX207" s="82"/>
      <c r="AY207" s="82"/>
    </row>
    <row r="208" spans="1:51" ht="99.95" customHeight="1" x14ac:dyDescent="0.2">
      <c r="A208" s="636" t="s">
        <v>312</v>
      </c>
      <c r="B208" s="636"/>
      <c r="C208" s="636"/>
      <c r="D208" s="636"/>
      <c r="E208" s="636"/>
      <c r="F208" s="636"/>
      <c r="G208" s="636"/>
      <c r="H208" s="636"/>
      <c r="I208" s="636"/>
      <c r="J208" s="636"/>
      <c r="K208" s="636"/>
      <c r="L208" s="636"/>
      <c r="M208" s="636"/>
      <c r="N208" s="636"/>
      <c r="O208" s="636"/>
      <c r="P208" s="636"/>
      <c r="Q208" s="636"/>
      <c r="R208" s="636"/>
      <c r="S208" s="636"/>
      <c r="T208" s="636"/>
      <c r="U208" s="636"/>
      <c r="V208" s="636"/>
      <c r="W208" s="636"/>
      <c r="X208" s="636"/>
      <c r="Y208" s="636"/>
      <c r="Z208" s="636"/>
      <c r="AA208" s="636"/>
      <c r="AB208" s="636"/>
      <c r="AC208" s="636"/>
      <c r="AD208" s="636"/>
      <c r="AE208" s="636"/>
      <c r="AF208" s="636"/>
      <c r="AG208" s="636"/>
      <c r="AH208" s="636"/>
      <c r="AI208" s="636"/>
      <c r="AJ208" s="636"/>
      <c r="AK208" s="636"/>
      <c r="AL208" s="636"/>
      <c r="AM208" s="636"/>
      <c r="AN208" s="636"/>
      <c r="AO208" s="636"/>
      <c r="AP208" s="636"/>
      <c r="AQ208" s="636"/>
      <c r="AR208" s="636"/>
      <c r="AS208" s="636"/>
      <c r="AT208" s="636"/>
      <c r="AU208" s="636"/>
      <c r="AV208" s="636"/>
      <c r="AW208" s="636"/>
      <c r="AX208" s="636"/>
      <c r="AY208" s="636"/>
    </row>
    <row r="209" spans="1:51" x14ac:dyDescent="0.2">
      <c r="A209" s="82"/>
      <c r="B209" s="367"/>
      <c r="D209" s="82"/>
      <c r="E209" s="364"/>
      <c r="F209" s="364"/>
      <c r="G209" s="365"/>
      <c r="H209" s="364"/>
      <c r="I209" s="82"/>
      <c r="J209" s="364"/>
      <c r="K209" s="364"/>
      <c r="L209" s="365"/>
      <c r="M209" s="364"/>
      <c r="N209" s="82"/>
      <c r="O209" s="364"/>
      <c r="P209" s="364"/>
      <c r="Q209" s="365"/>
      <c r="R209" s="364"/>
      <c r="S209" s="82"/>
      <c r="T209" s="364"/>
      <c r="U209" s="364"/>
      <c r="V209" s="365"/>
      <c r="W209" s="364"/>
      <c r="X209" s="82"/>
      <c r="Y209" s="364"/>
      <c r="Z209" s="364"/>
      <c r="AA209" s="365"/>
      <c r="AB209" s="364"/>
      <c r="AC209" s="82"/>
      <c r="AD209" s="364"/>
      <c r="AE209" s="364"/>
      <c r="AF209" s="365"/>
      <c r="AG209" s="365"/>
      <c r="AH209" s="365"/>
      <c r="AI209" s="365"/>
      <c r="AJ209" s="365"/>
      <c r="AK209" s="365"/>
      <c r="AL209" s="364"/>
      <c r="AM209" s="82"/>
      <c r="AN209" s="364"/>
      <c r="AO209" s="364"/>
      <c r="AP209" s="365"/>
      <c r="AQ209" s="364"/>
      <c r="AR209" s="82"/>
      <c r="AS209" s="364"/>
      <c r="AT209" s="364"/>
      <c r="AU209" s="365"/>
      <c r="AV209" s="365"/>
      <c r="AW209" s="82"/>
      <c r="AX209" s="82"/>
      <c r="AY209" s="82"/>
    </row>
    <row r="210" spans="1:51" s="368" customFormat="1" ht="20.25" customHeight="1" x14ac:dyDescent="0.2">
      <c r="A210" s="561" t="s">
        <v>276</v>
      </c>
      <c r="B210" s="561"/>
      <c r="C210" s="561"/>
      <c r="D210" s="561"/>
      <c r="E210" s="561"/>
      <c r="F210" s="561"/>
      <c r="G210" s="561"/>
      <c r="H210" s="561"/>
      <c r="I210" s="561"/>
      <c r="J210" s="561"/>
      <c r="K210" s="561"/>
      <c r="L210" s="561"/>
      <c r="M210" s="561"/>
      <c r="N210" s="561"/>
      <c r="O210" s="561"/>
      <c r="P210" s="561"/>
      <c r="Q210" s="561"/>
      <c r="R210" s="561"/>
      <c r="S210" s="561"/>
      <c r="T210" s="561"/>
      <c r="U210" s="561"/>
      <c r="V210" s="561"/>
      <c r="W210" s="561"/>
      <c r="X210" s="561"/>
      <c r="Y210" s="561"/>
      <c r="Z210" s="561"/>
      <c r="AA210" s="561"/>
      <c r="AB210" s="561"/>
      <c r="AC210" s="561"/>
      <c r="AD210" s="561"/>
      <c r="AE210" s="561"/>
      <c r="AF210" s="561"/>
      <c r="AG210" s="561"/>
      <c r="AH210" s="561"/>
      <c r="AI210" s="561"/>
      <c r="AJ210" s="561"/>
      <c r="AK210" s="561"/>
      <c r="AL210" s="561"/>
      <c r="AM210" s="561"/>
      <c r="AN210" s="561"/>
      <c r="AO210" s="561"/>
      <c r="AP210" s="561"/>
      <c r="AQ210" s="561"/>
      <c r="AR210" s="561"/>
      <c r="AS210" s="561"/>
      <c r="AT210" s="561"/>
      <c r="AU210" s="561"/>
      <c r="AV210" s="561"/>
      <c r="AW210" s="561"/>
      <c r="AX210" s="561"/>
      <c r="AY210" s="561"/>
    </row>
  </sheetData>
  <sheetProtection algorithmName="SHA-512" hashValue="Le4IvV5VmMwwgg8miw9AhYbj2Ui8YfNKKk5ilehNMVymuBha9Qtra2Rksqujn1y0KtBDzxx0XiPBZGP+gYDSjQ==" saltValue="60ayWcKmpmWjA7MtdBxJtA==" spinCount="100000" sheet="1" formatCells="0" formatRows="0" deleteRows="0" selectLockedCells="1"/>
  <mergeCells count="68">
    <mergeCell ref="A208:AY208"/>
    <mergeCell ref="Y6:AA6"/>
    <mergeCell ref="W4:AA4"/>
    <mergeCell ref="R5:S5"/>
    <mergeCell ref="T5:V5"/>
    <mergeCell ref="W5:X5"/>
    <mergeCell ref="H4:L4"/>
    <mergeCell ref="M4:Q4"/>
    <mergeCell ref="H5:I5"/>
    <mergeCell ref="J5:L5"/>
    <mergeCell ref="O5:Q5"/>
    <mergeCell ref="H6:H7"/>
    <mergeCell ref="M5:N5"/>
    <mergeCell ref="I6:I7"/>
    <mergeCell ref="J6:L6"/>
    <mergeCell ref="M6:M7"/>
    <mergeCell ref="N6:N7"/>
    <mergeCell ref="A3:B4"/>
    <mergeCell ref="A5:A7"/>
    <mergeCell ref="B5:B7"/>
    <mergeCell ref="C6:C7"/>
    <mergeCell ref="D6:D7"/>
    <mergeCell ref="C4:G4"/>
    <mergeCell ref="E6:G6"/>
    <mergeCell ref="C5:D5"/>
    <mergeCell ref="E5:G5"/>
    <mergeCell ref="AY6:AY7"/>
    <mergeCell ref="AI6:AK6"/>
    <mergeCell ref="AL6:AL7"/>
    <mergeCell ref="AM6:AM7"/>
    <mergeCell ref="AN6:AP6"/>
    <mergeCell ref="AV6:AV7"/>
    <mergeCell ref="AW6:AW7"/>
    <mergeCell ref="AQ6:AQ7"/>
    <mergeCell ref="AR6:AR7"/>
    <mergeCell ref="AS6:AU6"/>
    <mergeCell ref="AB6:AB7"/>
    <mergeCell ref="O6:Q6"/>
    <mergeCell ref="AQ4:AU4"/>
    <mergeCell ref="AQ5:AR5"/>
    <mergeCell ref="AS5:AU5"/>
    <mergeCell ref="Y5:AA5"/>
    <mergeCell ref="AG5:AH5"/>
    <mergeCell ref="AI5:AK5"/>
    <mergeCell ref="AL4:AP4"/>
    <mergeCell ref="AL5:AM5"/>
    <mergeCell ref="AN5:AP5"/>
    <mergeCell ref="AG4:AK4"/>
    <mergeCell ref="AB5:AC5"/>
    <mergeCell ref="AB4:AF4"/>
    <mergeCell ref="AD5:AF5"/>
    <mergeCell ref="R4:V4"/>
    <mergeCell ref="A1:AY1"/>
    <mergeCell ref="A210:AY210"/>
    <mergeCell ref="A2:AY2"/>
    <mergeCell ref="A200:B200"/>
    <mergeCell ref="AC6:AC7"/>
    <mergeCell ref="AD6:AF6"/>
    <mergeCell ref="AG6:AG7"/>
    <mergeCell ref="AX6:AX7"/>
    <mergeCell ref="R6:R7"/>
    <mergeCell ref="AH6:AH7"/>
    <mergeCell ref="S6:S7"/>
    <mergeCell ref="T6:V6"/>
    <mergeCell ref="W6:W7"/>
    <mergeCell ref="X6:X7"/>
    <mergeCell ref="AV3:AY5"/>
    <mergeCell ref="C3:AP3"/>
  </mergeCells>
  <conditionalFormatting sqref="E8:E199">
    <cfRule type="cellIs" dxfId="65" priority="53" stopIfTrue="1" operator="greaterThan">
      <formula>0</formula>
    </cfRule>
  </conditionalFormatting>
  <conditionalFormatting sqref="F8:F199">
    <cfRule type="cellIs" dxfId="64" priority="54" stopIfTrue="1" operator="greaterThan">
      <formula>0</formula>
    </cfRule>
  </conditionalFormatting>
  <conditionalFormatting sqref="G8:G199 L8:L199 Q8:Q199 V8:V199 AA8:AA199 AF8:AF199 AK8:AK199 AP8:AP199 AY8:AY200">
    <cfRule type="cellIs" dxfId="63" priority="55" stopIfTrue="1" operator="greaterThan">
      <formula>0</formula>
    </cfRule>
  </conditionalFormatting>
  <conditionalFormatting sqref="J8:J199">
    <cfRule type="cellIs" dxfId="62" priority="51" stopIfTrue="1" operator="greaterThan">
      <formula>0</formula>
    </cfRule>
  </conditionalFormatting>
  <conditionalFormatting sqref="K8:K199">
    <cfRule type="cellIs" dxfId="61" priority="52" stopIfTrue="1" operator="greaterThan">
      <formula>0</formula>
    </cfRule>
  </conditionalFormatting>
  <conditionalFormatting sqref="O8:O199">
    <cfRule type="cellIs" dxfId="60" priority="49" stopIfTrue="1" operator="greaterThan">
      <formula>0</formula>
    </cfRule>
  </conditionalFormatting>
  <conditionalFormatting sqref="P8:P199">
    <cfRule type="cellIs" dxfId="59" priority="50" stopIfTrue="1" operator="greaterThan">
      <formula>0</formula>
    </cfRule>
  </conditionalFormatting>
  <conditionalFormatting sqref="T8:T199">
    <cfRule type="cellIs" dxfId="58" priority="47" stopIfTrue="1" operator="greaterThan">
      <formula>0</formula>
    </cfRule>
  </conditionalFormatting>
  <conditionalFormatting sqref="U8:U199">
    <cfRule type="cellIs" dxfId="57" priority="48" stopIfTrue="1" operator="greaterThan">
      <formula>0</formula>
    </cfRule>
  </conditionalFormatting>
  <conditionalFormatting sqref="Y8:Y199">
    <cfRule type="cellIs" dxfId="56" priority="45" stopIfTrue="1" operator="greaterThan">
      <formula>0</formula>
    </cfRule>
  </conditionalFormatting>
  <conditionalFormatting sqref="Z8:Z199">
    <cfRule type="cellIs" dxfId="55" priority="46" stopIfTrue="1" operator="greaterThan">
      <formula>0</formula>
    </cfRule>
  </conditionalFormatting>
  <conditionalFormatting sqref="AD8:AD199">
    <cfRule type="cellIs" dxfId="54" priority="43" stopIfTrue="1" operator="greaterThan">
      <formula>0</formula>
    </cfRule>
  </conditionalFormatting>
  <conditionalFormatting sqref="AE8:AE199">
    <cfRule type="cellIs" dxfId="53" priority="44" stopIfTrue="1" operator="greaterThan">
      <formula>0</formula>
    </cfRule>
  </conditionalFormatting>
  <conditionalFormatting sqref="AI8:AI199">
    <cfRule type="cellIs" dxfId="52" priority="41" stopIfTrue="1" operator="greaterThan">
      <formula>0</formula>
    </cfRule>
  </conditionalFormatting>
  <conditionalFormatting sqref="AJ8:AJ199">
    <cfRule type="cellIs" dxfId="51" priority="42" stopIfTrue="1" operator="greaterThan">
      <formula>0</formula>
    </cfRule>
  </conditionalFormatting>
  <conditionalFormatting sqref="AN8:AN199">
    <cfRule type="cellIs" dxfId="50" priority="39" stopIfTrue="1" operator="greaterThan">
      <formula>0</formula>
    </cfRule>
  </conditionalFormatting>
  <conditionalFormatting sqref="AO8:AO199">
    <cfRule type="cellIs" dxfId="49" priority="40" stopIfTrue="1" operator="greaterThan">
      <formula>0</formula>
    </cfRule>
  </conditionalFormatting>
  <conditionalFormatting sqref="AS8:AS199">
    <cfRule type="cellIs" dxfId="48" priority="1" stopIfTrue="1" operator="greaterThan">
      <formula>0</formula>
    </cfRule>
  </conditionalFormatting>
  <conditionalFormatting sqref="AT8:AT199">
    <cfRule type="cellIs" dxfId="47" priority="2" stopIfTrue="1" operator="greaterThan">
      <formula>0</formula>
    </cfRule>
  </conditionalFormatting>
  <conditionalFormatting sqref="AU8:AV199">
    <cfRule type="cellIs" dxfId="46" priority="3" stopIfTrue="1" operator="greaterThan">
      <formula>0</formula>
    </cfRule>
  </conditionalFormatting>
  <conditionalFormatting sqref="AW8:AW200">
    <cfRule type="cellIs" dxfId="45" priority="15" stopIfTrue="1" operator="greaterThan">
      <formula>0</formula>
    </cfRule>
  </conditionalFormatting>
  <conditionalFormatting sqref="AX8:AX200">
    <cfRule type="cellIs" dxfId="44" priority="17" stopIfTrue="1" operator="greaterThan">
      <formula>0</formula>
    </cfRule>
  </conditionalFormatting>
  <printOptions horizontalCentered="1" verticalCentered="1"/>
  <pageMargins left="0.23622047244094491" right="0.23622047244094491" top="0.39370078740157483" bottom="0.39370078740157483" header="0.31496062992125984" footer="0.31496062992125984"/>
  <pageSetup paperSize="9" scale="39" orientation="landscape" r:id="rId1"/>
  <headerFooter alignWithMargins="0"/>
  <rowBreaks count="1" manualBreakCount="1">
    <brk id="2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EE35A-1331-4821-A9E9-2FB61CD4C2C8}">
  <dimension ref="A1:Z131"/>
  <sheetViews>
    <sheetView zoomScaleNormal="100" zoomScaleSheetLayoutView="90" workbookViewId="0">
      <pane ySplit="5" topLeftCell="A6" activePane="bottomLeft" state="frozen"/>
      <selection pane="bottomLeft" sqref="A1:Z1"/>
    </sheetView>
  </sheetViews>
  <sheetFormatPr defaultColWidth="11.42578125" defaultRowHeight="12.75" x14ac:dyDescent="0.2"/>
  <cols>
    <col min="1" max="1" width="16.7109375" style="346" customWidth="1"/>
    <col min="2" max="2" width="70.7109375" style="346" customWidth="1"/>
    <col min="3" max="3" width="70.7109375" style="348" customWidth="1"/>
    <col min="4" max="4" width="30.7109375" style="348" customWidth="1"/>
    <col min="5" max="18" width="3.7109375" style="346" customWidth="1"/>
    <col min="19" max="19" width="30.7109375" style="348" customWidth="1"/>
    <col min="20" max="25" width="3.7109375" style="346" customWidth="1"/>
    <col min="26" max="26" width="5.7109375" style="346" customWidth="1"/>
    <col min="27" max="16384" width="11.42578125" style="346"/>
  </cols>
  <sheetData>
    <row r="1" spans="1:26" ht="27.95" customHeight="1" x14ac:dyDescent="0.2">
      <c r="A1" s="560"/>
      <c r="B1" s="560"/>
      <c r="C1" s="560"/>
      <c r="D1" s="560"/>
      <c r="E1" s="560"/>
      <c r="F1" s="560"/>
      <c r="G1" s="560"/>
      <c r="H1" s="560"/>
      <c r="I1" s="560"/>
      <c r="J1" s="560"/>
      <c r="K1" s="560"/>
      <c r="L1" s="560"/>
      <c r="M1" s="560"/>
      <c r="N1" s="560"/>
      <c r="O1" s="560"/>
      <c r="P1" s="560"/>
      <c r="Q1" s="560"/>
      <c r="R1" s="560"/>
      <c r="S1" s="560"/>
      <c r="T1" s="560"/>
      <c r="U1" s="560"/>
      <c r="V1" s="560"/>
      <c r="W1" s="560"/>
      <c r="X1" s="560"/>
      <c r="Y1" s="560"/>
      <c r="Z1" s="560"/>
    </row>
    <row r="2" spans="1:26" ht="20.100000000000001" customHeight="1" thickBot="1" x14ac:dyDescent="0.25">
      <c r="A2" s="524" t="s">
        <v>304</v>
      </c>
      <c r="B2" s="524"/>
      <c r="C2" s="524"/>
      <c r="D2" s="524"/>
      <c r="E2" s="524"/>
      <c r="F2" s="524"/>
      <c r="G2" s="524"/>
      <c r="H2" s="524"/>
      <c r="I2" s="524"/>
      <c r="J2" s="524"/>
      <c r="K2" s="524"/>
      <c r="L2" s="524"/>
      <c r="M2" s="524"/>
      <c r="N2" s="524"/>
      <c r="O2" s="524"/>
      <c r="P2" s="524"/>
      <c r="Q2" s="524"/>
      <c r="R2" s="524"/>
      <c r="S2" s="524"/>
      <c r="T2" s="524"/>
      <c r="U2" s="524"/>
      <c r="V2" s="524"/>
      <c r="W2" s="524"/>
      <c r="X2" s="524"/>
      <c r="Y2" s="524"/>
      <c r="Z2" s="524"/>
    </row>
    <row r="3" spans="1:26" ht="20.100000000000001" customHeight="1" x14ac:dyDescent="0.2">
      <c r="A3" s="669" t="s">
        <v>303</v>
      </c>
      <c r="B3" s="670"/>
      <c r="C3" s="671"/>
      <c r="D3" s="690" t="s">
        <v>30</v>
      </c>
      <c r="E3" s="691"/>
      <c r="F3" s="691"/>
      <c r="G3" s="691"/>
      <c r="H3" s="691"/>
      <c r="I3" s="691"/>
      <c r="J3" s="691"/>
      <c r="K3" s="691"/>
      <c r="L3" s="691"/>
      <c r="M3" s="691"/>
      <c r="N3" s="691"/>
      <c r="O3" s="691"/>
      <c r="P3" s="691"/>
      <c r="Q3" s="691"/>
      <c r="R3" s="692"/>
      <c r="S3" s="663" t="s">
        <v>12</v>
      </c>
      <c r="T3" s="664"/>
      <c r="U3" s="664"/>
      <c r="V3" s="664"/>
      <c r="W3" s="665"/>
      <c r="X3" s="675" t="s">
        <v>272</v>
      </c>
      <c r="Y3" s="676"/>
      <c r="Z3" s="677"/>
    </row>
    <row r="4" spans="1:26" ht="98.25" customHeight="1" x14ac:dyDescent="0.2">
      <c r="A4" s="622" t="s">
        <v>7</v>
      </c>
      <c r="B4" s="672" t="s">
        <v>239</v>
      </c>
      <c r="C4" s="667" t="s">
        <v>439</v>
      </c>
      <c r="D4" s="688" t="s">
        <v>437</v>
      </c>
      <c r="E4" s="695" t="s">
        <v>9</v>
      </c>
      <c r="F4" s="696"/>
      <c r="G4" s="709" t="s">
        <v>16</v>
      </c>
      <c r="H4" s="710"/>
      <c r="I4" s="697" t="s">
        <v>109</v>
      </c>
      <c r="J4" s="698"/>
      <c r="K4" s="699" t="s">
        <v>10</v>
      </c>
      <c r="L4" s="700"/>
      <c r="M4" s="701" t="s">
        <v>8</v>
      </c>
      <c r="N4" s="701"/>
      <c r="O4" s="702" t="s">
        <v>11</v>
      </c>
      <c r="P4" s="702"/>
      <c r="Q4" s="703" t="s">
        <v>5</v>
      </c>
      <c r="R4" s="704"/>
      <c r="S4" s="693" t="s">
        <v>438</v>
      </c>
      <c r="T4" s="705" t="s">
        <v>12</v>
      </c>
      <c r="U4" s="706"/>
      <c r="V4" s="707" t="s">
        <v>297</v>
      </c>
      <c r="W4" s="708"/>
      <c r="X4" s="678"/>
      <c r="Y4" s="679"/>
      <c r="Z4" s="680"/>
    </row>
    <row r="5" spans="1:26" ht="13.5" thickBot="1" x14ac:dyDescent="0.25">
      <c r="A5" s="623"/>
      <c r="B5" s="673"/>
      <c r="C5" s="668"/>
      <c r="D5" s="689"/>
      <c r="E5" s="369" t="s">
        <v>1</v>
      </c>
      <c r="F5" s="350" t="s">
        <v>2</v>
      </c>
      <c r="G5" s="349" t="s">
        <v>1</v>
      </c>
      <c r="H5" s="350" t="s">
        <v>2</v>
      </c>
      <c r="I5" s="349" t="s">
        <v>1</v>
      </c>
      <c r="J5" s="350" t="s">
        <v>2</v>
      </c>
      <c r="K5" s="349" t="s">
        <v>1</v>
      </c>
      <c r="L5" s="350" t="s">
        <v>2</v>
      </c>
      <c r="M5" s="349" t="s">
        <v>1</v>
      </c>
      <c r="N5" s="350" t="s">
        <v>2</v>
      </c>
      <c r="O5" s="349" t="s">
        <v>1</v>
      </c>
      <c r="P5" s="350" t="s">
        <v>2</v>
      </c>
      <c r="Q5" s="349" t="s">
        <v>1</v>
      </c>
      <c r="R5" s="370" t="s">
        <v>2</v>
      </c>
      <c r="S5" s="694"/>
      <c r="T5" s="369" t="s">
        <v>1</v>
      </c>
      <c r="U5" s="350" t="s">
        <v>2</v>
      </c>
      <c r="V5" s="349" t="s">
        <v>1</v>
      </c>
      <c r="W5" s="370" t="s">
        <v>2</v>
      </c>
      <c r="X5" s="371" t="s">
        <v>1</v>
      </c>
      <c r="Y5" s="372" t="s">
        <v>2</v>
      </c>
      <c r="Z5" s="373" t="s">
        <v>3</v>
      </c>
    </row>
    <row r="6" spans="1:26" s="218" customFormat="1" x14ac:dyDescent="0.2">
      <c r="A6" s="274"/>
      <c r="B6" s="459"/>
      <c r="C6" s="294"/>
      <c r="D6" s="297"/>
      <c r="E6" s="40"/>
      <c r="F6" s="270"/>
      <c r="G6" s="41"/>
      <c r="H6" s="270"/>
      <c r="I6" s="41"/>
      <c r="J6" s="270"/>
      <c r="K6" s="41"/>
      <c r="L6" s="270"/>
      <c r="M6" s="41"/>
      <c r="N6" s="270"/>
      <c r="O6" s="41"/>
      <c r="P6" s="270"/>
      <c r="Q6" s="41"/>
      <c r="R6" s="42"/>
      <c r="S6" s="301"/>
      <c r="T6" s="40"/>
      <c r="U6" s="270"/>
      <c r="V6" s="41"/>
      <c r="W6" s="42"/>
      <c r="X6" s="275">
        <f t="shared" ref="X6:X106" si="0">E6+G6+I6+K6+M6+O6+Q6+T6+V6</f>
        <v>0</v>
      </c>
      <c r="Y6" s="276">
        <f t="shared" ref="Y6:Y106" si="1">F6+H6+J6+L6+N6+P6+R6+U6+W6</f>
        <v>0</v>
      </c>
      <c r="Z6" s="271">
        <f>+X6+Y6</f>
        <v>0</v>
      </c>
    </row>
    <row r="7" spans="1:26" s="218" customFormat="1" x14ac:dyDescent="0.2">
      <c r="A7" s="457"/>
      <c r="B7" s="450"/>
      <c r="C7" s="295"/>
      <c r="D7" s="298"/>
      <c r="E7" s="44"/>
      <c r="F7" s="272"/>
      <c r="G7" s="18"/>
      <c r="H7" s="272"/>
      <c r="I7" s="18"/>
      <c r="J7" s="272"/>
      <c r="K7" s="18"/>
      <c r="L7" s="272"/>
      <c r="M7" s="18"/>
      <c r="N7" s="272"/>
      <c r="O7" s="18"/>
      <c r="P7" s="272"/>
      <c r="Q7" s="18"/>
      <c r="R7" s="19"/>
      <c r="S7" s="302"/>
      <c r="T7" s="44"/>
      <c r="U7" s="272"/>
      <c r="V7" s="18"/>
      <c r="W7" s="19"/>
      <c r="X7" s="277">
        <f t="shared" si="0"/>
        <v>0</v>
      </c>
      <c r="Y7" s="278">
        <f t="shared" si="1"/>
        <v>0</v>
      </c>
      <c r="Z7" s="273">
        <f t="shared" ref="Z7:Z106" si="2">+X7+Y7</f>
        <v>0</v>
      </c>
    </row>
    <row r="8" spans="1:26" s="218" customFormat="1" x14ac:dyDescent="0.2">
      <c r="A8" s="457"/>
      <c r="B8" s="450"/>
      <c r="C8" s="295"/>
      <c r="D8" s="298"/>
      <c r="E8" s="44"/>
      <c r="F8" s="272"/>
      <c r="G8" s="18"/>
      <c r="H8" s="272"/>
      <c r="I8" s="18"/>
      <c r="J8" s="272"/>
      <c r="K8" s="18"/>
      <c r="L8" s="272"/>
      <c r="M8" s="18"/>
      <c r="N8" s="272"/>
      <c r="O8" s="18"/>
      <c r="P8" s="272"/>
      <c r="Q8" s="18"/>
      <c r="R8" s="19"/>
      <c r="S8" s="302"/>
      <c r="T8" s="44"/>
      <c r="U8" s="272"/>
      <c r="V8" s="18"/>
      <c r="W8" s="19"/>
      <c r="X8" s="277">
        <f t="shared" si="0"/>
        <v>0</v>
      </c>
      <c r="Y8" s="278">
        <f t="shared" si="1"/>
        <v>0</v>
      </c>
      <c r="Z8" s="273">
        <f t="shared" si="2"/>
        <v>0</v>
      </c>
    </row>
    <row r="9" spans="1:26" s="218" customFormat="1" x14ac:dyDescent="0.2">
      <c r="A9" s="458"/>
      <c r="B9" s="451"/>
      <c r="C9" s="295"/>
      <c r="D9" s="298"/>
      <c r="E9" s="44"/>
      <c r="F9" s="272"/>
      <c r="G9" s="18"/>
      <c r="H9" s="272"/>
      <c r="I9" s="18"/>
      <c r="J9" s="272"/>
      <c r="K9" s="18"/>
      <c r="L9" s="272"/>
      <c r="M9" s="18"/>
      <c r="N9" s="272"/>
      <c r="O9" s="18"/>
      <c r="P9" s="272"/>
      <c r="Q9" s="18"/>
      <c r="R9" s="19"/>
      <c r="S9" s="302"/>
      <c r="T9" s="44"/>
      <c r="U9" s="272"/>
      <c r="V9" s="18"/>
      <c r="W9" s="19"/>
      <c r="X9" s="277">
        <f t="shared" si="0"/>
        <v>0</v>
      </c>
      <c r="Y9" s="278">
        <f t="shared" si="1"/>
        <v>0</v>
      </c>
      <c r="Z9" s="273">
        <f t="shared" si="2"/>
        <v>0</v>
      </c>
    </row>
    <row r="10" spans="1:26" s="218" customFormat="1" x14ac:dyDescent="0.2">
      <c r="A10" s="458"/>
      <c r="B10" s="451"/>
      <c r="C10" s="295"/>
      <c r="D10" s="298"/>
      <c r="E10" s="44"/>
      <c r="F10" s="272"/>
      <c r="G10" s="18"/>
      <c r="H10" s="272"/>
      <c r="I10" s="18"/>
      <c r="J10" s="272"/>
      <c r="K10" s="18"/>
      <c r="L10" s="272"/>
      <c r="M10" s="18"/>
      <c r="N10" s="272"/>
      <c r="O10" s="18"/>
      <c r="P10" s="272"/>
      <c r="Q10" s="18"/>
      <c r="R10" s="19"/>
      <c r="S10" s="302"/>
      <c r="T10" s="44"/>
      <c r="U10" s="272"/>
      <c r="V10" s="18"/>
      <c r="W10" s="19"/>
      <c r="X10" s="277">
        <f t="shared" si="0"/>
        <v>0</v>
      </c>
      <c r="Y10" s="278">
        <f t="shared" si="1"/>
        <v>0</v>
      </c>
      <c r="Z10" s="273">
        <f t="shared" si="2"/>
        <v>0</v>
      </c>
    </row>
    <row r="11" spans="1:26" s="218" customFormat="1" x14ac:dyDescent="0.2">
      <c r="A11" s="458"/>
      <c r="B11" s="451"/>
      <c r="C11" s="295"/>
      <c r="D11" s="298"/>
      <c r="E11" s="44"/>
      <c r="F11" s="272"/>
      <c r="G11" s="18"/>
      <c r="H11" s="272"/>
      <c r="I11" s="18"/>
      <c r="J11" s="272"/>
      <c r="K11" s="18"/>
      <c r="L11" s="272"/>
      <c r="M11" s="18"/>
      <c r="N11" s="272"/>
      <c r="O11" s="18"/>
      <c r="P11" s="272"/>
      <c r="Q11" s="18"/>
      <c r="R11" s="19"/>
      <c r="S11" s="302"/>
      <c r="T11" s="44"/>
      <c r="U11" s="272"/>
      <c r="V11" s="18"/>
      <c r="W11" s="19"/>
      <c r="X11" s="277">
        <f t="shared" si="0"/>
        <v>0</v>
      </c>
      <c r="Y11" s="278">
        <f t="shared" si="1"/>
        <v>0</v>
      </c>
      <c r="Z11" s="273">
        <f t="shared" si="2"/>
        <v>0</v>
      </c>
    </row>
    <row r="12" spans="1:26" s="218" customFormat="1" x14ac:dyDescent="0.2">
      <c r="A12" s="458"/>
      <c r="B12" s="451"/>
      <c r="C12" s="295"/>
      <c r="D12" s="298"/>
      <c r="E12" s="44"/>
      <c r="F12" s="272"/>
      <c r="G12" s="18"/>
      <c r="H12" s="272"/>
      <c r="I12" s="18"/>
      <c r="J12" s="272"/>
      <c r="K12" s="18"/>
      <c r="L12" s="272"/>
      <c r="M12" s="18"/>
      <c r="N12" s="272"/>
      <c r="O12" s="18"/>
      <c r="P12" s="272"/>
      <c r="Q12" s="18"/>
      <c r="R12" s="19"/>
      <c r="S12" s="302"/>
      <c r="T12" s="44"/>
      <c r="U12" s="272"/>
      <c r="V12" s="18"/>
      <c r="W12" s="19"/>
      <c r="X12" s="277">
        <f t="shared" ref="X12:X18" si="3">E12+G12+I12+K12+M12+O12+Q12+T12+V12</f>
        <v>0</v>
      </c>
      <c r="Y12" s="278">
        <f t="shared" ref="Y12:Y18" si="4">F12+H12+J12+L12+N12+P12+R12+U12+W12</f>
        <v>0</v>
      </c>
      <c r="Z12" s="273">
        <f t="shared" ref="Z12:Z18" si="5">+X12+Y12</f>
        <v>0</v>
      </c>
    </row>
    <row r="13" spans="1:26" s="218" customFormat="1" x14ac:dyDescent="0.2">
      <c r="A13" s="458"/>
      <c r="B13" s="451"/>
      <c r="C13" s="295"/>
      <c r="D13" s="298"/>
      <c r="E13" s="44"/>
      <c r="F13" s="272"/>
      <c r="G13" s="18"/>
      <c r="H13" s="272"/>
      <c r="I13" s="18"/>
      <c r="J13" s="272"/>
      <c r="K13" s="18"/>
      <c r="L13" s="272"/>
      <c r="M13" s="18"/>
      <c r="N13" s="272"/>
      <c r="O13" s="18"/>
      <c r="P13" s="272"/>
      <c r="Q13" s="18"/>
      <c r="R13" s="19"/>
      <c r="S13" s="302"/>
      <c r="T13" s="44"/>
      <c r="U13" s="272"/>
      <c r="V13" s="18"/>
      <c r="W13" s="19"/>
      <c r="X13" s="277">
        <f t="shared" si="3"/>
        <v>0</v>
      </c>
      <c r="Y13" s="278">
        <f t="shared" si="4"/>
        <v>0</v>
      </c>
      <c r="Z13" s="273">
        <f t="shared" si="5"/>
        <v>0</v>
      </c>
    </row>
    <row r="14" spans="1:26" s="218" customFormat="1" x14ac:dyDescent="0.2">
      <c r="A14" s="458"/>
      <c r="B14" s="451"/>
      <c r="C14" s="295"/>
      <c r="D14" s="298"/>
      <c r="E14" s="44"/>
      <c r="F14" s="272"/>
      <c r="G14" s="18"/>
      <c r="H14" s="272"/>
      <c r="I14" s="18"/>
      <c r="J14" s="272"/>
      <c r="K14" s="18"/>
      <c r="L14" s="272"/>
      <c r="M14" s="18"/>
      <c r="N14" s="272"/>
      <c r="O14" s="18"/>
      <c r="P14" s="272"/>
      <c r="Q14" s="18"/>
      <c r="R14" s="19"/>
      <c r="S14" s="302"/>
      <c r="T14" s="44"/>
      <c r="U14" s="272"/>
      <c r="V14" s="18"/>
      <c r="W14" s="19"/>
      <c r="X14" s="277">
        <f t="shared" si="3"/>
        <v>0</v>
      </c>
      <c r="Y14" s="278">
        <f t="shared" si="4"/>
        <v>0</v>
      </c>
      <c r="Z14" s="273">
        <f t="shared" si="5"/>
        <v>0</v>
      </c>
    </row>
    <row r="15" spans="1:26" s="218" customFormat="1" x14ac:dyDescent="0.2">
      <c r="A15" s="458"/>
      <c r="B15" s="451"/>
      <c r="C15" s="295"/>
      <c r="D15" s="298"/>
      <c r="E15" s="44"/>
      <c r="F15" s="272"/>
      <c r="G15" s="18"/>
      <c r="H15" s="272"/>
      <c r="I15" s="18"/>
      <c r="J15" s="272"/>
      <c r="K15" s="18"/>
      <c r="L15" s="272"/>
      <c r="M15" s="18"/>
      <c r="N15" s="272"/>
      <c r="O15" s="18"/>
      <c r="P15" s="272"/>
      <c r="Q15" s="18"/>
      <c r="R15" s="19"/>
      <c r="S15" s="302"/>
      <c r="T15" s="44"/>
      <c r="U15" s="272"/>
      <c r="V15" s="18"/>
      <c r="W15" s="19"/>
      <c r="X15" s="277">
        <f t="shared" si="3"/>
        <v>0</v>
      </c>
      <c r="Y15" s="278">
        <f t="shared" si="4"/>
        <v>0</v>
      </c>
      <c r="Z15" s="273">
        <f t="shared" si="5"/>
        <v>0</v>
      </c>
    </row>
    <row r="16" spans="1:26" s="218" customFormat="1" x14ac:dyDescent="0.2">
      <c r="A16" s="458"/>
      <c r="B16" s="451"/>
      <c r="C16" s="295"/>
      <c r="D16" s="298"/>
      <c r="E16" s="44"/>
      <c r="F16" s="272"/>
      <c r="G16" s="18"/>
      <c r="H16" s="272"/>
      <c r="I16" s="18"/>
      <c r="J16" s="272"/>
      <c r="K16" s="18"/>
      <c r="L16" s="272"/>
      <c r="M16" s="18"/>
      <c r="N16" s="272"/>
      <c r="O16" s="18"/>
      <c r="P16" s="272"/>
      <c r="Q16" s="18"/>
      <c r="R16" s="19"/>
      <c r="S16" s="302"/>
      <c r="T16" s="44"/>
      <c r="U16" s="272"/>
      <c r="V16" s="18"/>
      <c r="W16" s="19"/>
      <c r="X16" s="277">
        <f t="shared" si="3"/>
        <v>0</v>
      </c>
      <c r="Y16" s="278">
        <f t="shared" si="4"/>
        <v>0</v>
      </c>
      <c r="Z16" s="273">
        <f t="shared" si="5"/>
        <v>0</v>
      </c>
    </row>
    <row r="17" spans="1:26" s="218" customFormat="1" x14ac:dyDescent="0.2">
      <c r="A17" s="458"/>
      <c r="B17" s="451"/>
      <c r="C17" s="295"/>
      <c r="D17" s="298"/>
      <c r="E17" s="44"/>
      <c r="F17" s="272"/>
      <c r="G17" s="18"/>
      <c r="H17" s="272"/>
      <c r="I17" s="18"/>
      <c r="J17" s="272"/>
      <c r="K17" s="18"/>
      <c r="L17" s="272"/>
      <c r="M17" s="18"/>
      <c r="N17" s="272"/>
      <c r="O17" s="18"/>
      <c r="P17" s="272"/>
      <c r="Q17" s="18"/>
      <c r="R17" s="19"/>
      <c r="S17" s="302"/>
      <c r="T17" s="44"/>
      <c r="U17" s="272"/>
      <c r="V17" s="18"/>
      <c r="W17" s="19"/>
      <c r="X17" s="277">
        <f t="shared" si="3"/>
        <v>0</v>
      </c>
      <c r="Y17" s="278">
        <f t="shared" si="4"/>
        <v>0</v>
      </c>
      <c r="Z17" s="273">
        <f t="shared" si="5"/>
        <v>0</v>
      </c>
    </row>
    <row r="18" spans="1:26" s="218" customFormat="1" x14ac:dyDescent="0.2">
      <c r="A18" s="458"/>
      <c r="B18" s="451"/>
      <c r="C18" s="295"/>
      <c r="D18" s="298"/>
      <c r="E18" s="44"/>
      <c r="F18" s="272"/>
      <c r="G18" s="18"/>
      <c r="H18" s="272"/>
      <c r="I18" s="18"/>
      <c r="J18" s="272"/>
      <c r="K18" s="18"/>
      <c r="L18" s="272"/>
      <c r="M18" s="18"/>
      <c r="N18" s="272"/>
      <c r="O18" s="18"/>
      <c r="P18" s="272"/>
      <c r="Q18" s="18"/>
      <c r="R18" s="19"/>
      <c r="S18" s="302"/>
      <c r="T18" s="44"/>
      <c r="U18" s="272"/>
      <c r="V18" s="18"/>
      <c r="W18" s="19"/>
      <c r="X18" s="277">
        <f t="shared" si="3"/>
        <v>0</v>
      </c>
      <c r="Y18" s="278">
        <f t="shared" si="4"/>
        <v>0</v>
      </c>
      <c r="Z18" s="273">
        <f t="shared" si="5"/>
        <v>0</v>
      </c>
    </row>
    <row r="19" spans="1:26" s="218" customFormat="1" x14ac:dyDescent="0.2">
      <c r="A19" s="458"/>
      <c r="B19" s="451"/>
      <c r="C19" s="295"/>
      <c r="D19" s="298"/>
      <c r="E19" s="44"/>
      <c r="F19" s="272"/>
      <c r="G19" s="18"/>
      <c r="H19" s="272"/>
      <c r="I19" s="18"/>
      <c r="J19" s="272"/>
      <c r="K19" s="18"/>
      <c r="L19" s="272"/>
      <c r="M19" s="18"/>
      <c r="N19" s="272"/>
      <c r="O19" s="18"/>
      <c r="P19" s="272"/>
      <c r="Q19" s="18"/>
      <c r="R19" s="19"/>
      <c r="S19" s="302"/>
      <c r="T19" s="44"/>
      <c r="U19" s="272"/>
      <c r="V19" s="18"/>
      <c r="W19" s="19"/>
      <c r="X19" s="277">
        <f t="shared" si="0"/>
        <v>0</v>
      </c>
      <c r="Y19" s="278">
        <f t="shared" si="1"/>
        <v>0</v>
      </c>
      <c r="Z19" s="273">
        <f t="shared" si="2"/>
        <v>0</v>
      </c>
    </row>
    <row r="20" spans="1:26" s="218" customFormat="1" x14ac:dyDescent="0.2">
      <c r="A20" s="458"/>
      <c r="B20" s="451"/>
      <c r="C20" s="295"/>
      <c r="D20" s="298"/>
      <c r="E20" s="44"/>
      <c r="F20" s="272"/>
      <c r="G20" s="18"/>
      <c r="H20" s="272"/>
      <c r="I20" s="18"/>
      <c r="J20" s="272"/>
      <c r="K20" s="18"/>
      <c r="L20" s="272"/>
      <c r="M20" s="18"/>
      <c r="N20" s="272"/>
      <c r="O20" s="18"/>
      <c r="P20" s="272"/>
      <c r="Q20" s="18"/>
      <c r="R20" s="19"/>
      <c r="S20" s="302"/>
      <c r="T20" s="44"/>
      <c r="U20" s="272"/>
      <c r="V20" s="18"/>
      <c r="W20" s="19"/>
      <c r="X20" s="277">
        <f t="shared" si="0"/>
        <v>0</v>
      </c>
      <c r="Y20" s="278">
        <f t="shared" si="1"/>
        <v>0</v>
      </c>
      <c r="Z20" s="273">
        <f t="shared" si="2"/>
        <v>0</v>
      </c>
    </row>
    <row r="21" spans="1:26" s="218" customFormat="1" x14ac:dyDescent="0.2">
      <c r="A21" s="458"/>
      <c r="B21" s="451"/>
      <c r="C21" s="295"/>
      <c r="D21" s="298"/>
      <c r="E21" s="44"/>
      <c r="F21" s="272"/>
      <c r="G21" s="18"/>
      <c r="H21" s="272"/>
      <c r="I21" s="18"/>
      <c r="J21" s="272"/>
      <c r="K21" s="18"/>
      <c r="L21" s="272"/>
      <c r="M21" s="18"/>
      <c r="N21" s="272"/>
      <c r="O21" s="18"/>
      <c r="P21" s="272"/>
      <c r="Q21" s="18"/>
      <c r="R21" s="19"/>
      <c r="S21" s="302"/>
      <c r="T21" s="44"/>
      <c r="U21" s="272"/>
      <c r="V21" s="18"/>
      <c r="W21" s="19"/>
      <c r="X21" s="277">
        <f t="shared" si="0"/>
        <v>0</v>
      </c>
      <c r="Y21" s="278">
        <f t="shared" si="1"/>
        <v>0</v>
      </c>
      <c r="Z21" s="273">
        <f t="shared" si="2"/>
        <v>0</v>
      </c>
    </row>
    <row r="22" spans="1:26" s="218" customFormat="1" x14ac:dyDescent="0.2">
      <c r="A22" s="458"/>
      <c r="B22" s="451"/>
      <c r="C22" s="295"/>
      <c r="D22" s="298"/>
      <c r="E22" s="44"/>
      <c r="F22" s="272"/>
      <c r="G22" s="18"/>
      <c r="H22" s="272"/>
      <c r="I22" s="18"/>
      <c r="J22" s="272"/>
      <c r="K22" s="18"/>
      <c r="L22" s="272"/>
      <c r="M22" s="18"/>
      <c r="N22" s="272"/>
      <c r="O22" s="18"/>
      <c r="P22" s="272"/>
      <c r="Q22" s="18"/>
      <c r="R22" s="19"/>
      <c r="S22" s="302"/>
      <c r="T22" s="44"/>
      <c r="U22" s="272"/>
      <c r="V22" s="18"/>
      <c r="W22" s="19"/>
      <c r="X22" s="277">
        <f t="shared" si="0"/>
        <v>0</v>
      </c>
      <c r="Y22" s="278">
        <f t="shared" si="1"/>
        <v>0</v>
      </c>
      <c r="Z22" s="273">
        <f t="shared" si="2"/>
        <v>0</v>
      </c>
    </row>
    <row r="23" spans="1:26" s="218" customFormat="1" x14ac:dyDescent="0.2">
      <c r="A23" s="458"/>
      <c r="B23" s="451"/>
      <c r="C23" s="295"/>
      <c r="D23" s="298"/>
      <c r="E23" s="44"/>
      <c r="F23" s="272"/>
      <c r="G23" s="18"/>
      <c r="H23" s="272"/>
      <c r="I23" s="18"/>
      <c r="J23" s="272"/>
      <c r="K23" s="18"/>
      <c r="L23" s="272"/>
      <c r="M23" s="18"/>
      <c r="N23" s="272"/>
      <c r="O23" s="18"/>
      <c r="P23" s="272"/>
      <c r="Q23" s="18"/>
      <c r="R23" s="19"/>
      <c r="S23" s="302"/>
      <c r="T23" s="44"/>
      <c r="U23" s="272"/>
      <c r="V23" s="18"/>
      <c r="W23" s="19"/>
      <c r="X23" s="277">
        <f t="shared" ref="X23:X86" si="6">E23+G23+I23+K23+M23+O23+Q23+T23+V23</f>
        <v>0</v>
      </c>
      <c r="Y23" s="278">
        <f t="shared" ref="Y23:Y86" si="7">F23+H23+J23+L23+N23+P23+R23+U23+W23</f>
        <v>0</v>
      </c>
      <c r="Z23" s="273">
        <f t="shared" ref="Z23:Z86" si="8">+X23+Y23</f>
        <v>0</v>
      </c>
    </row>
    <row r="24" spans="1:26" s="218" customFormat="1" x14ac:dyDescent="0.2">
      <c r="A24" s="458"/>
      <c r="B24" s="451"/>
      <c r="C24" s="295"/>
      <c r="D24" s="298"/>
      <c r="E24" s="44"/>
      <c r="F24" s="272"/>
      <c r="G24" s="18"/>
      <c r="H24" s="272"/>
      <c r="I24" s="18"/>
      <c r="J24" s="272"/>
      <c r="K24" s="18"/>
      <c r="L24" s="272"/>
      <c r="M24" s="18"/>
      <c r="N24" s="272"/>
      <c r="O24" s="18"/>
      <c r="P24" s="272"/>
      <c r="Q24" s="18"/>
      <c r="R24" s="19"/>
      <c r="S24" s="302"/>
      <c r="T24" s="44"/>
      <c r="U24" s="272"/>
      <c r="V24" s="18"/>
      <c r="W24" s="19"/>
      <c r="X24" s="277">
        <f t="shared" si="6"/>
        <v>0</v>
      </c>
      <c r="Y24" s="278">
        <f t="shared" si="7"/>
        <v>0</v>
      </c>
      <c r="Z24" s="273">
        <f t="shared" si="8"/>
        <v>0</v>
      </c>
    </row>
    <row r="25" spans="1:26" s="218" customFormat="1" x14ac:dyDescent="0.2">
      <c r="A25" s="458"/>
      <c r="B25" s="451"/>
      <c r="C25" s="295"/>
      <c r="D25" s="298"/>
      <c r="E25" s="44"/>
      <c r="F25" s="272"/>
      <c r="G25" s="18"/>
      <c r="H25" s="272"/>
      <c r="I25" s="18"/>
      <c r="J25" s="272"/>
      <c r="K25" s="18"/>
      <c r="L25" s="272"/>
      <c r="M25" s="18"/>
      <c r="N25" s="272"/>
      <c r="O25" s="18"/>
      <c r="P25" s="272"/>
      <c r="Q25" s="18"/>
      <c r="R25" s="19"/>
      <c r="S25" s="302"/>
      <c r="T25" s="44"/>
      <c r="U25" s="272"/>
      <c r="V25" s="18"/>
      <c r="W25" s="19"/>
      <c r="X25" s="277">
        <f t="shared" si="6"/>
        <v>0</v>
      </c>
      <c r="Y25" s="278">
        <f t="shared" si="7"/>
        <v>0</v>
      </c>
      <c r="Z25" s="273">
        <f t="shared" si="8"/>
        <v>0</v>
      </c>
    </row>
    <row r="26" spans="1:26" s="218" customFormat="1" x14ac:dyDescent="0.2">
      <c r="A26" s="458"/>
      <c r="B26" s="451"/>
      <c r="C26" s="295"/>
      <c r="D26" s="298"/>
      <c r="E26" s="44"/>
      <c r="F26" s="272"/>
      <c r="G26" s="18"/>
      <c r="H26" s="272"/>
      <c r="I26" s="18"/>
      <c r="J26" s="272"/>
      <c r="K26" s="18"/>
      <c r="L26" s="272"/>
      <c r="M26" s="18"/>
      <c r="N26" s="272"/>
      <c r="O26" s="18"/>
      <c r="P26" s="272"/>
      <c r="Q26" s="18"/>
      <c r="R26" s="19"/>
      <c r="S26" s="302"/>
      <c r="T26" s="44"/>
      <c r="U26" s="272"/>
      <c r="V26" s="18"/>
      <c r="W26" s="19"/>
      <c r="X26" s="277">
        <f t="shared" si="6"/>
        <v>0</v>
      </c>
      <c r="Y26" s="278">
        <f t="shared" si="7"/>
        <v>0</v>
      </c>
      <c r="Z26" s="273">
        <f t="shared" si="8"/>
        <v>0</v>
      </c>
    </row>
    <row r="27" spans="1:26" s="218" customFormat="1" x14ac:dyDescent="0.2">
      <c r="A27" s="458"/>
      <c r="B27" s="451"/>
      <c r="C27" s="295"/>
      <c r="D27" s="298"/>
      <c r="E27" s="44"/>
      <c r="F27" s="272"/>
      <c r="G27" s="18"/>
      <c r="H27" s="272"/>
      <c r="I27" s="18"/>
      <c r="J27" s="272"/>
      <c r="K27" s="18"/>
      <c r="L27" s="272"/>
      <c r="M27" s="18"/>
      <c r="N27" s="272"/>
      <c r="O27" s="18"/>
      <c r="P27" s="272"/>
      <c r="Q27" s="18"/>
      <c r="R27" s="19"/>
      <c r="S27" s="302"/>
      <c r="T27" s="44"/>
      <c r="U27" s="272"/>
      <c r="V27" s="18"/>
      <c r="W27" s="19"/>
      <c r="X27" s="277">
        <f t="shared" si="6"/>
        <v>0</v>
      </c>
      <c r="Y27" s="278">
        <f t="shared" si="7"/>
        <v>0</v>
      </c>
      <c r="Z27" s="273">
        <f t="shared" si="8"/>
        <v>0</v>
      </c>
    </row>
    <row r="28" spans="1:26" s="218" customFormat="1" x14ac:dyDescent="0.2">
      <c r="A28" s="458"/>
      <c r="B28" s="451"/>
      <c r="C28" s="295"/>
      <c r="D28" s="298"/>
      <c r="E28" s="44"/>
      <c r="F28" s="272"/>
      <c r="G28" s="18"/>
      <c r="H28" s="272"/>
      <c r="I28" s="18"/>
      <c r="J28" s="272"/>
      <c r="K28" s="18"/>
      <c r="L28" s="272"/>
      <c r="M28" s="18"/>
      <c r="N28" s="272"/>
      <c r="O28" s="18"/>
      <c r="P28" s="272"/>
      <c r="Q28" s="18"/>
      <c r="R28" s="19"/>
      <c r="S28" s="302"/>
      <c r="T28" s="44"/>
      <c r="U28" s="272"/>
      <c r="V28" s="18"/>
      <c r="W28" s="19"/>
      <c r="X28" s="277">
        <f t="shared" si="6"/>
        <v>0</v>
      </c>
      <c r="Y28" s="278">
        <f t="shared" si="7"/>
        <v>0</v>
      </c>
      <c r="Z28" s="273">
        <f t="shared" si="8"/>
        <v>0</v>
      </c>
    </row>
    <row r="29" spans="1:26" s="218" customFormat="1" x14ac:dyDescent="0.2">
      <c r="A29" s="458"/>
      <c r="B29" s="451"/>
      <c r="C29" s="295"/>
      <c r="D29" s="298"/>
      <c r="E29" s="44"/>
      <c r="F29" s="272"/>
      <c r="G29" s="18"/>
      <c r="H29" s="272"/>
      <c r="I29" s="18"/>
      <c r="J29" s="272"/>
      <c r="K29" s="18"/>
      <c r="L29" s="272"/>
      <c r="M29" s="18"/>
      <c r="N29" s="272"/>
      <c r="O29" s="18"/>
      <c r="P29" s="272"/>
      <c r="Q29" s="18"/>
      <c r="R29" s="19"/>
      <c r="S29" s="302"/>
      <c r="T29" s="44"/>
      <c r="U29" s="272"/>
      <c r="V29" s="18"/>
      <c r="W29" s="19"/>
      <c r="X29" s="277">
        <f t="shared" si="6"/>
        <v>0</v>
      </c>
      <c r="Y29" s="278">
        <f t="shared" si="7"/>
        <v>0</v>
      </c>
      <c r="Z29" s="273">
        <f t="shared" si="8"/>
        <v>0</v>
      </c>
    </row>
    <row r="30" spans="1:26" s="218" customFormat="1" x14ac:dyDescent="0.2">
      <c r="A30" s="458"/>
      <c r="B30" s="451"/>
      <c r="C30" s="295"/>
      <c r="D30" s="298"/>
      <c r="E30" s="44"/>
      <c r="F30" s="272"/>
      <c r="G30" s="18"/>
      <c r="H30" s="272"/>
      <c r="I30" s="18"/>
      <c r="J30" s="272"/>
      <c r="K30" s="18"/>
      <c r="L30" s="272"/>
      <c r="M30" s="18"/>
      <c r="N30" s="272"/>
      <c r="O30" s="18"/>
      <c r="P30" s="272"/>
      <c r="Q30" s="18"/>
      <c r="R30" s="19"/>
      <c r="S30" s="302"/>
      <c r="T30" s="44"/>
      <c r="U30" s="272"/>
      <c r="V30" s="18"/>
      <c r="W30" s="19"/>
      <c r="X30" s="277">
        <f t="shared" si="6"/>
        <v>0</v>
      </c>
      <c r="Y30" s="278">
        <f t="shared" si="7"/>
        <v>0</v>
      </c>
      <c r="Z30" s="273">
        <f t="shared" si="8"/>
        <v>0</v>
      </c>
    </row>
    <row r="31" spans="1:26" s="218" customFormat="1" hidden="1" x14ac:dyDescent="0.2">
      <c r="A31" s="458"/>
      <c r="B31" s="451"/>
      <c r="C31" s="295"/>
      <c r="D31" s="298"/>
      <c r="E31" s="44"/>
      <c r="F31" s="272"/>
      <c r="G31" s="18"/>
      <c r="H31" s="272"/>
      <c r="I31" s="18"/>
      <c r="J31" s="272"/>
      <c r="K31" s="18"/>
      <c r="L31" s="272"/>
      <c r="M31" s="18"/>
      <c r="N31" s="272"/>
      <c r="O31" s="18"/>
      <c r="P31" s="272"/>
      <c r="Q31" s="18"/>
      <c r="R31" s="19"/>
      <c r="S31" s="302"/>
      <c r="T31" s="44"/>
      <c r="U31" s="272"/>
      <c r="V31" s="18"/>
      <c r="W31" s="19"/>
      <c r="X31" s="277">
        <f t="shared" si="6"/>
        <v>0</v>
      </c>
      <c r="Y31" s="278">
        <f t="shared" si="7"/>
        <v>0</v>
      </c>
      <c r="Z31" s="273">
        <f t="shared" si="8"/>
        <v>0</v>
      </c>
    </row>
    <row r="32" spans="1:26" s="218" customFormat="1" hidden="1" x14ac:dyDescent="0.2">
      <c r="A32" s="458"/>
      <c r="B32" s="451"/>
      <c r="C32" s="295"/>
      <c r="D32" s="298"/>
      <c r="E32" s="44"/>
      <c r="F32" s="272"/>
      <c r="G32" s="18"/>
      <c r="H32" s="272"/>
      <c r="I32" s="18"/>
      <c r="J32" s="272"/>
      <c r="K32" s="18"/>
      <c r="L32" s="272"/>
      <c r="M32" s="18"/>
      <c r="N32" s="272"/>
      <c r="O32" s="18"/>
      <c r="P32" s="272"/>
      <c r="Q32" s="18"/>
      <c r="R32" s="19"/>
      <c r="S32" s="302"/>
      <c r="T32" s="44"/>
      <c r="U32" s="272"/>
      <c r="V32" s="18"/>
      <c r="W32" s="19"/>
      <c r="X32" s="277">
        <f t="shared" si="6"/>
        <v>0</v>
      </c>
      <c r="Y32" s="278">
        <f t="shared" si="7"/>
        <v>0</v>
      </c>
      <c r="Z32" s="273">
        <f t="shared" si="8"/>
        <v>0</v>
      </c>
    </row>
    <row r="33" spans="1:26" s="218" customFormat="1" hidden="1" x14ac:dyDescent="0.2">
      <c r="A33" s="458"/>
      <c r="B33" s="451"/>
      <c r="C33" s="295"/>
      <c r="D33" s="298"/>
      <c r="E33" s="44"/>
      <c r="F33" s="272"/>
      <c r="G33" s="18"/>
      <c r="H33" s="272"/>
      <c r="I33" s="18"/>
      <c r="J33" s="272"/>
      <c r="K33" s="18"/>
      <c r="L33" s="272"/>
      <c r="M33" s="18"/>
      <c r="N33" s="272"/>
      <c r="O33" s="18"/>
      <c r="P33" s="272"/>
      <c r="Q33" s="18"/>
      <c r="R33" s="19"/>
      <c r="S33" s="302"/>
      <c r="T33" s="44"/>
      <c r="U33" s="272"/>
      <c r="V33" s="18"/>
      <c r="W33" s="19"/>
      <c r="X33" s="277">
        <f t="shared" si="6"/>
        <v>0</v>
      </c>
      <c r="Y33" s="278">
        <f t="shared" si="7"/>
        <v>0</v>
      </c>
      <c r="Z33" s="273">
        <f t="shared" si="8"/>
        <v>0</v>
      </c>
    </row>
    <row r="34" spans="1:26" s="218" customFormat="1" hidden="1" x14ac:dyDescent="0.2">
      <c r="A34" s="458"/>
      <c r="B34" s="451"/>
      <c r="C34" s="295"/>
      <c r="D34" s="298"/>
      <c r="E34" s="44"/>
      <c r="F34" s="272"/>
      <c r="G34" s="18"/>
      <c r="H34" s="272"/>
      <c r="I34" s="18"/>
      <c r="J34" s="272"/>
      <c r="K34" s="18"/>
      <c r="L34" s="272"/>
      <c r="M34" s="18"/>
      <c r="N34" s="272"/>
      <c r="O34" s="18"/>
      <c r="P34" s="272"/>
      <c r="Q34" s="18"/>
      <c r="R34" s="19"/>
      <c r="S34" s="302"/>
      <c r="T34" s="44"/>
      <c r="U34" s="272"/>
      <c r="V34" s="18"/>
      <c r="W34" s="19"/>
      <c r="X34" s="277">
        <f t="shared" si="6"/>
        <v>0</v>
      </c>
      <c r="Y34" s="278">
        <f t="shared" si="7"/>
        <v>0</v>
      </c>
      <c r="Z34" s="273">
        <f t="shared" si="8"/>
        <v>0</v>
      </c>
    </row>
    <row r="35" spans="1:26" s="218" customFormat="1" hidden="1" x14ac:dyDescent="0.2">
      <c r="A35" s="458"/>
      <c r="B35" s="451"/>
      <c r="C35" s="295"/>
      <c r="D35" s="298"/>
      <c r="E35" s="44"/>
      <c r="F35" s="272"/>
      <c r="G35" s="18"/>
      <c r="H35" s="272"/>
      <c r="I35" s="18"/>
      <c r="J35" s="272"/>
      <c r="K35" s="18"/>
      <c r="L35" s="272"/>
      <c r="M35" s="18"/>
      <c r="N35" s="272"/>
      <c r="O35" s="18"/>
      <c r="P35" s="272"/>
      <c r="Q35" s="18"/>
      <c r="R35" s="19"/>
      <c r="S35" s="302"/>
      <c r="T35" s="44"/>
      <c r="U35" s="272"/>
      <c r="V35" s="18"/>
      <c r="W35" s="19"/>
      <c r="X35" s="277">
        <f t="shared" si="6"/>
        <v>0</v>
      </c>
      <c r="Y35" s="278">
        <f t="shared" si="7"/>
        <v>0</v>
      </c>
      <c r="Z35" s="273">
        <f t="shared" si="8"/>
        <v>0</v>
      </c>
    </row>
    <row r="36" spans="1:26" s="218" customFormat="1" hidden="1" x14ac:dyDescent="0.2">
      <c r="A36" s="458"/>
      <c r="B36" s="451"/>
      <c r="C36" s="295"/>
      <c r="D36" s="298"/>
      <c r="E36" s="44"/>
      <c r="F36" s="272"/>
      <c r="G36" s="18"/>
      <c r="H36" s="272"/>
      <c r="I36" s="18"/>
      <c r="J36" s="272"/>
      <c r="K36" s="18"/>
      <c r="L36" s="272"/>
      <c r="M36" s="18"/>
      <c r="N36" s="272"/>
      <c r="O36" s="18"/>
      <c r="P36" s="272"/>
      <c r="Q36" s="18"/>
      <c r="R36" s="19"/>
      <c r="S36" s="302"/>
      <c r="T36" s="44"/>
      <c r="U36" s="272"/>
      <c r="V36" s="18"/>
      <c r="W36" s="19"/>
      <c r="X36" s="277">
        <f t="shared" si="6"/>
        <v>0</v>
      </c>
      <c r="Y36" s="278">
        <f t="shared" si="7"/>
        <v>0</v>
      </c>
      <c r="Z36" s="273">
        <f t="shared" si="8"/>
        <v>0</v>
      </c>
    </row>
    <row r="37" spans="1:26" s="218" customFormat="1" hidden="1" x14ac:dyDescent="0.2">
      <c r="A37" s="458"/>
      <c r="B37" s="451"/>
      <c r="C37" s="295"/>
      <c r="D37" s="298"/>
      <c r="E37" s="44"/>
      <c r="F37" s="272"/>
      <c r="G37" s="18"/>
      <c r="H37" s="272"/>
      <c r="I37" s="18"/>
      <c r="J37" s="272"/>
      <c r="K37" s="18"/>
      <c r="L37" s="272"/>
      <c r="M37" s="18"/>
      <c r="N37" s="272"/>
      <c r="O37" s="18"/>
      <c r="P37" s="272"/>
      <c r="Q37" s="18"/>
      <c r="R37" s="19"/>
      <c r="S37" s="302"/>
      <c r="T37" s="44"/>
      <c r="U37" s="272"/>
      <c r="V37" s="18"/>
      <c r="W37" s="19"/>
      <c r="X37" s="277">
        <f t="shared" si="6"/>
        <v>0</v>
      </c>
      <c r="Y37" s="278">
        <f t="shared" si="7"/>
        <v>0</v>
      </c>
      <c r="Z37" s="273">
        <f t="shared" si="8"/>
        <v>0</v>
      </c>
    </row>
    <row r="38" spans="1:26" s="218" customFormat="1" hidden="1" x14ac:dyDescent="0.2">
      <c r="A38" s="458"/>
      <c r="B38" s="451"/>
      <c r="C38" s="295"/>
      <c r="D38" s="298"/>
      <c r="E38" s="44"/>
      <c r="F38" s="272"/>
      <c r="G38" s="18"/>
      <c r="H38" s="272"/>
      <c r="I38" s="18"/>
      <c r="J38" s="272"/>
      <c r="K38" s="18"/>
      <c r="L38" s="272"/>
      <c r="M38" s="18"/>
      <c r="N38" s="272"/>
      <c r="O38" s="18"/>
      <c r="P38" s="272"/>
      <c r="Q38" s="18"/>
      <c r="R38" s="19"/>
      <c r="S38" s="302"/>
      <c r="T38" s="44"/>
      <c r="U38" s="272"/>
      <c r="V38" s="18"/>
      <c r="W38" s="19"/>
      <c r="X38" s="277">
        <f t="shared" si="6"/>
        <v>0</v>
      </c>
      <c r="Y38" s="278">
        <f t="shared" si="7"/>
        <v>0</v>
      </c>
      <c r="Z38" s="273">
        <f t="shared" si="8"/>
        <v>0</v>
      </c>
    </row>
    <row r="39" spans="1:26" s="218" customFormat="1" hidden="1" x14ac:dyDescent="0.2">
      <c r="A39" s="458"/>
      <c r="B39" s="451"/>
      <c r="C39" s="295"/>
      <c r="D39" s="298"/>
      <c r="E39" s="44"/>
      <c r="F39" s="272"/>
      <c r="G39" s="18"/>
      <c r="H39" s="272"/>
      <c r="I39" s="18"/>
      <c r="J39" s="272"/>
      <c r="K39" s="18"/>
      <c r="L39" s="272"/>
      <c r="M39" s="18"/>
      <c r="N39" s="272"/>
      <c r="O39" s="18"/>
      <c r="P39" s="272"/>
      <c r="Q39" s="18"/>
      <c r="R39" s="19"/>
      <c r="S39" s="302"/>
      <c r="T39" s="44"/>
      <c r="U39" s="272"/>
      <c r="V39" s="18"/>
      <c r="W39" s="19"/>
      <c r="X39" s="277">
        <f t="shared" si="6"/>
        <v>0</v>
      </c>
      <c r="Y39" s="278">
        <f t="shared" si="7"/>
        <v>0</v>
      </c>
      <c r="Z39" s="273">
        <f t="shared" si="8"/>
        <v>0</v>
      </c>
    </row>
    <row r="40" spans="1:26" s="218" customFormat="1" hidden="1" x14ac:dyDescent="0.2">
      <c r="A40" s="458"/>
      <c r="B40" s="451"/>
      <c r="C40" s="295"/>
      <c r="D40" s="298"/>
      <c r="E40" s="44"/>
      <c r="F40" s="272"/>
      <c r="G40" s="18"/>
      <c r="H40" s="272"/>
      <c r="I40" s="18"/>
      <c r="J40" s="272"/>
      <c r="K40" s="18"/>
      <c r="L40" s="272"/>
      <c r="M40" s="18"/>
      <c r="N40" s="272"/>
      <c r="O40" s="18"/>
      <c r="P40" s="272"/>
      <c r="Q40" s="18"/>
      <c r="R40" s="19"/>
      <c r="S40" s="302"/>
      <c r="T40" s="44"/>
      <c r="U40" s="272"/>
      <c r="V40" s="18"/>
      <c r="W40" s="19"/>
      <c r="X40" s="277">
        <f t="shared" si="6"/>
        <v>0</v>
      </c>
      <c r="Y40" s="278">
        <f t="shared" si="7"/>
        <v>0</v>
      </c>
      <c r="Z40" s="273">
        <f t="shared" si="8"/>
        <v>0</v>
      </c>
    </row>
    <row r="41" spans="1:26" s="218" customFormat="1" hidden="1" x14ac:dyDescent="0.2">
      <c r="A41" s="458"/>
      <c r="B41" s="451"/>
      <c r="C41" s="295"/>
      <c r="D41" s="298"/>
      <c r="E41" s="44"/>
      <c r="F41" s="272"/>
      <c r="G41" s="18"/>
      <c r="H41" s="272"/>
      <c r="I41" s="18"/>
      <c r="J41" s="272"/>
      <c r="K41" s="18"/>
      <c r="L41" s="272"/>
      <c r="M41" s="18"/>
      <c r="N41" s="272"/>
      <c r="O41" s="18"/>
      <c r="P41" s="272"/>
      <c r="Q41" s="18"/>
      <c r="R41" s="19"/>
      <c r="S41" s="302"/>
      <c r="T41" s="44"/>
      <c r="U41" s="272"/>
      <c r="V41" s="18"/>
      <c r="W41" s="19"/>
      <c r="X41" s="277">
        <f t="shared" si="6"/>
        <v>0</v>
      </c>
      <c r="Y41" s="278">
        <f t="shared" si="7"/>
        <v>0</v>
      </c>
      <c r="Z41" s="273">
        <f t="shared" si="8"/>
        <v>0</v>
      </c>
    </row>
    <row r="42" spans="1:26" s="218" customFormat="1" hidden="1" x14ac:dyDescent="0.2">
      <c r="A42" s="458"/>
      <c r="B42" s="451"/>
      <c r="C42" s="295"/>
      <c r="D42" s="298"/>
      <c r="E42" s="44"/>
      <c r="F42" s="272"/>
      <c r="G42" s="18"/>
      <c r="H42" s="272"/>
      <c r="I42" s="18"/>
      <c r="J42" s="272"/>
      <c r="K42" s="18"/>
      <c r="L42" s="272"/>
      <c r="M42" s="18"/>
      <c r="N42" s="272"/>
      <c r="O42" s="18"/>
      <c r="P42" s="272"/>
      <c r="Q42" s="18"/>
      <c r="R42" s="19"/>
      <c r="S42" s="302"/>
      <c r="T42" s="44"/>
      <c r="U42" s="272"/>
      <c r="V42" s="18"/>
      <c r="W42" s="19"/>
      <c r="X42" s="277">
        <f t="shared" si="6"/>
        <v>0</v>
      </c>
      <c r="Y42" s="278">
        <f t="shared" si="7"/>
        <v>0</v>
      </c>
      <c r="Z42" s="273">
        <f t="shared" si="8"/>
        <v>0</v>
      </c>
    </row>
    <row r="43" spans="1:26" s="218" customFormat="1" hidden="1" x14ac:dyDescent="0.2">
      <c r="A43" s="458"/>
      <c r="B43" s="451"/>
      <c r="C43" s="295"/>
      <c r="D43" s="298"/>
      <c r="E43" s="44"/>
      <c r="F43" s="272"/>
      <c r="G43" s="18"/>
      <c r="H43" s="272"/>
      <c r="I43" s="18"/>
      <c r="J43" s="272"/>
      <c r="K43" s="18"/>
      <c r="L43" s="272"/>
      <c r="M43" s="18"/>
      <c r="N43" s="272"/>
      <c r="O43" s="18"/>
      <c r="P43" s="272"/>
      <c r="Q43" s="18"/>
      <c r="R43" s="19"/>
      <c r="S43" s="302"/>
      <c r="T43" s="44"/>
      <c r="U43" s="272"/>
      <c r="V43" s="18"/>
      <c r="W43" s="19"/>
      <c r="X43" s="277">
        <f t="shared" si="6"/>
        <v>0</v>
      </c>
      <c r="Y43" s="278">
        <f t="shared" si="7"/>
        <v>0</v>
      </c>
      <c r="Z43" s="273">
        <f t="shared" si="8"/>
        <v>0</v>
      </c>
    </row>
    <row r="44" spans="1:26" s="218" customFormat="1" hidden="1" x14ac:dyDescent="0.2">
      <c r="A44" s="458"/>
      <c r="B44" s="451"/>
      <c r="C44" s="295"/>
      <c r="D44" s="298"/>
      <c r="E44" s="44"/>
      <c r="F44" s="272"/>
      <c r="G44" s="18"/>
      <c r="H44" s="272"/>
      <c r="I44" s="18"/>
      <c r="J44" s="272"/>
      <c r="K44" s="18"/>
      <c r="L44" s="272"/>
      <c r="M44" s="18"/>
      <c r="N44" s="272"/>
      <c r="O44" s="18"/>
      <c r="P44" s="272"/>
      <c r="Q44" s="18"/>
      <c r="R44" s="19"/>
      <c r="S44" s="302"/>
      <c r="T44" s="44"/>
      <c r="U44" s="272"/>
      <c r="V44" s="18"/>
      <c r="W44" s="19"/>
      <c r="X44" s="277">
        <f t="shared" si="6"/>
        <v>0</v>
      </c>
      <c r="Y44" s="278">
        <f t="shared" si="7"/>
        <v>0</v>
      </c>
      <c r="Z44" s="273">
        <f t="shared" si="8"/>
        <v>0</v>
      </c>
    </row>
    <row r="45" spans="1:26" s="218" customFormat="1" hidden="1" x14ac:dyDescent="0.2">
      <c r="A45" s="458"/>
      <c r="B45" s="451"/>
      <c r="C45" s="295"/>
      <c r="D45" s="298"/>
      <c r="E45" s="44"/>
      <c r="F45" s="272"/>
      <c r="G45" s="18"/>
      <c r="H45" s="272"/>
      <c r="I45" s="18"/>
      <c r="J45" s="272"/>
      <c r="K45" s="18"/>
      <c r="L45" s="272"/>
      <c r="M45" s="18"/>
      <c r="N45" s="272"/>
      <c r="O45" s="18"/>
      <c r="P45" s="272"/>
      <c r="Q45" s="18"/>
      <c r="R45" s="19"/>
      <c r="S45" s="302"/>
      <c r="T45" s="44"/>
      <c r="U45" s="272"/>
      <c r="V45" s="18"/>
      <c r="W45" s="19"/>
      <c r="X45" s="277">
        <f t="shared" si="6"/>
        <v>0</v>
      </c>
      <c r="Y45" s="278">
        <f t="shared" si="7"/>
        <v>0</v>
      </c>
      <c r="Z45" s="273">
        <f t="shared" si="8"/>
        <v>0</v>
      </c>
    </row>
    <row r="46" spans="1:26" s="218" customFormat="1" hidden="1" x14ac:dyDescent="0.2">
      <c r="A46" s="458"/>
      <c r="B46" s="451"/>
      <c r="C46" s="295"/>
      <c r="D46" s="298"/>
      <c r="E46" s="44"/>
      <c r="F46" s="272"/>
      <c r="G46" s="18"/>
      <c r="H46" s="272"/>
      <c r="I46" s="18"/>
      <c r="J46" s="272"/>
      <c r="K46" s="18"/>
      <c r="L46" s="272"/>
      <c r="M46" s="18"/>
      <c r="N46" s="272"/>
      <c r="O46" s="18"/>
      <c r="P46" s="272"/>
      <c r="Q46" s="18"/>
      <c r="R46" s="19"/>
      <c r="S46" s="302"/>
      <c r="T46" s="44"/>
      <c r="U46" s="272"/>
      <c r="V46" s="18"/>
      <c r="W46" s="19"/>
      <c r="X46" s="277">
        <f t="shared" si="6"/>
        <v>0</v>
      </c>
      <c r="Y46" s="278">
        <f t="shared" si="7"/>
        <v>0</v>
      </c>
      <c r="Z46" s="273">
        <f t="shared" si="8"/>
        <v>0</v>
      </c>
    </row>
    <row r="47" spans="1:26" s="218" customFormat="1" hidden="1" x14ac:dyDescent="0.2">
      <c r="A47" s="458"/>
      <c r="B47" s="451"/>
      <c r="C47" s="295"/>
      <c r="D47" s="298"/>
      <c r="E47" s="44"/>
      <c r="F47" s="272"/>
      <c r="G47" s="18"/>
      <c r="H47" s="272"/>
      <c r="I47" s="18"/>
      <c r="J47" s="272"/>
      <c r="K47" s="18"/>
      <c r="L47" s="272"/>
      <c r="M47" s="18"/>
      <c r="N47" s="272"/>
      <c r="O47" s="18"/>
      <c r="P47" s="272"/>
      <c r="Q47" s="18"/>
      <c r="R47" s="19"/>
      <c r="S47" s="302"/>
      <c r="T47" s="44"/>
      <c r="U47" s="272"/>
      <c r="V47" s="18"/>
      <c r="W47" s="19"/>
      <c r="X47" s="277">
        <f t="shared" si="6"/>
        <v>0</v>
      </c>
      <c r="Y47" s="278">
        <f t="shared" si="7"/>
        <v>0</v>
      </c>
      <c r="Z47" s="273">
        <f t="shared" si="8"/>
        <v>0</v>
      </c>
    </row>
    <row r="48" spans="1:26" s="218" customFormat="1" hidden="1" x14ac:dyDescent="0.2">
      <c r="A48" s="458"/>
      <c r="B48" s="451"/>
      <c r="C48" s="295"/>
      <c r="D48" s="298"/>
      <c r="E48" s="44"/>
      <c r="F48" s="272"/>
      <c r="G48" s="18"/>
      <c r="H48" s="272"/>
      <c r="I48" s="18"/>
      <c r="J48" s="272"/>
      <c r="K48" s="18"/>
      <c r="L48" s="272"/>
      <c r="M48" s="18"/>
      <c r="N48" s="272"/>
      <c r="O48" s="18"/>
      <c r="P48" s="272"/>
      <c r="Q48" s="18"/>
      <c r="R48" s="19"/>
      <c r="S48" s="302"/>
      <c r="T48" s="44"/>
      <c r="U48" s="272"/>
      <c r="V48" s="18"/>
      <c r="W48" s="19"/>
      <c r="X48" s="277">
        <f t="shared" si="6"/>
        <v>0</v>
      </c>
      <c r="Y48" s="278">
        <f t="shared" si="7"/>
        <v>0</v>
      </c>
      <c r="Z48" s="273">
        <f t="shared" si="8"/>
        <v>0</v>
      </c>
    </row>
    <row r="49" spans="1:26" s="218" customFormat="1" hidden="1" x14ac:dyDescent="0.2">
      <c r="A49" s="458"/>
      <c r="B49" s="451"/>
      <c r="C49" s="295"/>
      <c r="D49" s="298"/>
      <c r="E49" s="44"/>
      <c r="F49" s="272"/>
      <c r="G49" s="18"/>
      <c r="H49" s="272"/>
      <c r="I49" s="18"/>
      <c r="J49" s="272"/>
      <c r="K49" s="18"/>
      <c r="L49" s="272"/>
      <c r="M49" s="18"/>
      <c r="N49" s="272"/>
      <c r="O49" s="18"/>
      <c r="P49" s="272"/>
      <c r="Q49" s="18"/>
      <c r="R49" s="19"/>
      <c r="S49" s="302"/>
      <c r="T49" s="44"/>
      <c r="U49" s="272"/>
      <c r="V49" s="18"/>
      <c r="W49" s="19"/>
      <c r="X49" s="277">
        <f t="shared" si="6"/>
        <v>0</v>
      </c>
      <c r="Y49" s="278">
        <f t="shared" si="7"/>
        <v>0</v>
      </c>
      <c r="Z49" s="273">
        <f t="shared" si="8"/>
        <v>0</v>
      </c>
    </row>
    <row r="50" spans="1:26" s="218" customFormat="1" hidden="1" x14ac:dyDescent="0.2">
      <c r="A50" s="458"/>
      <c r="B50" s="451"/>
      <c r="C50" s="295"/>
      <c r="D50" s="298"/>
      <c r="E50" s="44"/>
      <c r="F50" s="272"/>
      <c r="G50" s="18"/>
      <c r="H50" s="272"/>
      <c r="I50" s="18"/>
      <c r="J50" s="272"/>
      <c r="K50" s="18"/>
      <c r="L50" s="272"/>
      <c r="M50" s="18"/>
      <c r="N50" s="272"/>
      <c r="O50" s="18"/>
      <c r="P50" s="272"/>
      <c r="Q50" s="18"/>
      <c r="R50" s="19"/>
      <c r="S50" s="302"/>
      <c r="T50" s="44"/>
      <c r="U50" s="272"/>
      <c r="V50" s="18"/>
      <c r="W50" s="19"/>
      <c r="X50" s="277">
        <f t="shared" si="6"/>
        <v>0</v>
      </c>
      <c r="Y50" s="278">
        <f t="shared" si="7"/>
        <v>0</v>
      </c>
      <c r="Z50" s="273">
        <f t="shared" si="8"/>
        <v>0</v>
      </c>
    </row>
    <row r="51" spans="1:26" s="218" customFormat="1" hidden="1" x14ac:dyDescent="0.2">
      <c r="A51" s="458"/>
      <c r="B51" s="451"/>
      <c r="C51" s="295"/>
      <c r="D51" s="298"/>
      <c r="E51" s="44"/>
      <c r="F51" s="272"/>
      <c r="G51" s="18"/>
      <c r="H51" s="272"/>
      <c r="I51" s="18"/>
      <c r="J51" s="272"/>
      <c r="K51" s="18"/>
      <c r="L51" s="272"/>
      <c r="M51" s="18"/>
      <c r="N51" s="272"/>
      <c r="O51" s="18"/>
      <c r="P51" s="272"/>
      <c r="Q51" s="18"/>
      <c r="R51" s="19"/>
      <c r="S51" s="302"/>
      <c r="T51" s="44"/>
      <c r="U51" s="272"/>
      <c r="V51" s="18"/>
      <c r="W51" s="19"/>
      <c r="X51" s="277">
        <f t="shared" si="6"/>
        <v>0</v>
      </c>
      <c r="Y51" s="278">
        <f t="shared" si="7"/>
        <v>0</v>
      </c>
      <c r="Z51" s="273">
        <f t="shared" si="8"/>
        <v>0</v>
      </c>
    </row>
    <row r="52" spans="1:26" s="218" customFormat="1" hidden="1" x14ac:dyDescent="0.2">
      <c r="A52" s="458"/>
      <c r="B52" s="451"/>
      <c r="C52" s="295"/>
      <c r="D52" s="298"/>
      <c r="E52" s="44"/>
      <c r="F52" s="272"/>
      <c r="G52" s="18"/>
      <c r="H52" s="272"/>
      <c r="I52" s="18"/>
      <c r="J52" s="272"/>
      <c r="K52" s="18"/>
      <c r="L52" s="272"/>
      <c r="M52" s="18"/>
      <c r="N52" s="272"/>
      <c r="O52" s="18"/>
      <c r="P52" s="272"/>
      <c r="Q52" s="18"/>
      <c r="R52" s="19"/>
      <c r="S52" s="302"/>
      <c r="T52" s="44"/>
      <c r="U52" s="272"/>
      <c r="V52" s="18"/>
      <c r="W52" s="19"/>
      <c r="X52" s="277">
        <f t="shared" si="6"/>
        <v>0</v>
      </c>
      <c r="Y52" s="278">
        <f t="shared" si="7"/>
        <v>0</v>
      </c>
      <c r="Z52" s="273">
        <f t="shared" si="8"/>
        <v>0</v>
      </c>
    </row>
    <row r="53" spans="1:26" s="218" customFormat="1" hidden="1" x14ac:dyDescent="0.2">
      <c r="A53" s="458"/>
      <c r="B53" s="451"/>
      <c r="C53" s="295"/>
      <c r="D53" s="298"/>
      <c r="E53" s="44"/>
      <c r="F53" s="272"/>
      <c r="G53" s="18"/>
      <c r="H53" s="272"/>
      <c r="I53" s="18"/>
      <c r="J53" s="272"/>
      <c r="K53" s="18"/>
      <c r="L53" s="272"/>
      <c r="M53" s="18"/>
      <c r="N53" s="272"/>
      <c r="O53" s="18"/>
      <c r="P53" s="272"/>
      <c r="Q53" s="18"/>
      <c r="R53" s="19"/>
      <c r="S53" s="302"/>
      <c r="T53" s="44"/>
      <c r="U53" s="272"/>
      <c r="V53" s="18"/>
      <c r="W53" s="19"/>
      <c r="X53" s="277">
        <f t="shared" si="6"/>
        <v>0</v>
      </c>
      <c r="Y53" s="278">
        <f t="shared" si="7"/>
        <v>0</v>
      </c>
      <c r="Z53" s="273">
        <f t="shared" si="8"/>
        <v>0</v>
      </c>
    </row>
    <row r="54" spans="1:26" s="218" customFormat="1" hidden="1" x14ac:dyDescent="0.2">
      <c r="A54" s="458"/>
      <c r="B54" s="451"/>
      <c r="C54" s="295"/>
      <c r="D54" s="298"/>
      <c r="E54" s="44"/>
      <c r="F54" s="272"/>
      <c r="G54" s="18"/>
      <c r="H54" s="272"/>
      <c r="I54" s="18"/>
      <c r="J54" s="272"/>
      <c r="K54" s="18"/>
      <c r="L54" s="272"/>
      <c r="M54" s="18"/>
      <c r="N54" s="272"/>
      <c r="O54" s="18"/>
      <c r="P54" s="272"/>
      <c r="Q54" s="18"/>
      <c r="R54" s="19"/>
      <c r="S54" s="302"/>
      <c r="T54" s="44"/>
      <c r="U54" s="272"/>
      <c r="V54" s="18"/>
      <c r="W54" s="19"/>
      <c r="X54" s="277">
        <f t="shared" si="6"/>
        <v>0</v>
      </c>
      <c r="Y54" s="278">
        <f t="shared" si="7"/>
        <v>0</v>
      </c>
      <c r="Z54" s="273">
        <f t="shared" si="8"/>
        <v>0</v>
      </c>
    </row>
    <row r="55" spans="1:26" s="218" customFormat="1" hidden="1" x14ac:dyDescent="0.2">
      <c r="A55" s="458"/>
      <c r="B55" s="451"/>
      <c r="C55" s="295"/>
      <c r="D55" s="298"/>
      <c r="E55" s="44"/>
      <c r="F55" s="272"/>
      <c r="G55" s="18"/>
      <c r="H55" s="272"/>
      <c r="I55" s="18"/>
      <c r="J55" s="272"/>
      <c r="K55" s="18"/>
      <c r="L55" s="272"/>
      <c r="M55" s="18"/>
      <c r="N55" s="272"/>
      <c r="O55" s="18"/>
      <c r="P55" s="272"/>
      <c r="Q55" s="18"/>
      <c r="R55" s="19"/>
      <c r="S55" s="302"/>
      <c r="T55" s="44"/>
      <c r="U55" s="272"/>
      <c r="V55" s="18"/>
      <c r="W55" s="19"/>
      <c r="X55" s="277">
        <f t="shared" si="6"/>
        <v>0</v>
      </c>
      <c r="Y55" s="278">
        <f t="shared" si="7"/>
        <v>0</v>
      </c>
      <c r="Z55" s="273">
        <f t="shared" si="8"/>
        <v>0</v>
      </c>
    </row>
    <row r="56" spans="1:26" s="218" customFormat="1" hidden="1" x14ac:dyDescent="0.2">
      <c r="A56" s="458"/>
      <c r="B56" s="451"/>
      <c r="C56" s="295"/>
      <c r="D56" s="298"/>
      <c r="E56" s="44"/>
      <c r="F56" s="272"/>
      <c r="G56" s="18"/>
      <c r="H56" s="272"/>
      <c r="I56" s="18"/>
      <c r="J56" s="272"/>
      <c r="K56" s="18"/>
      <c r="L56" s="272"/>
      <c r="M56" s="18"/>
      <c r="N56" s="272"/>
      <c r="O56" s="18"/>
      <c r="P56" s="272"/>
      <c r="Q56" s="18"/>
      <c r="R56" s="19"/>
      <c r="S56" s="302"/>
      <c r="T56" s="44"/>
      <c r="U56" s="272"/>
      <c r="V56" s="18"/>
      <c r="W56" s="19"/>
      <c r="X56" s="277">
        <f t="shared" si="6"/>
        <v>0</v>
      </c>
      <c r="Y56" s="278">
        <f t="shared" si="7"/>
        <v>0</v>
      </c>
      <c r="Z56" s="273">
        <f t="shared" si="8"/>
        <v>0</v>
      </c>
    </row>
    <row r="57" spans="1:26" s="218" customFormat="1" hidden="1" x14ac:dyDescent="0.2">
      <c r="A57" s="458"/>
      <c r="B57" s="451"/>
      <c r="C57" s="295"/>
      <c r="D57" s="298"/>
      <c r="E57" s="44"/>
      <c r="F57" s="272"/>
      <c r="G57" s="18"/>
      <c r="H57" s="272"/>
      <c r="I57" s="18"/>
      <c r="J57" s="272"/>
      <c r="K57" s="18"/>
      <c r="L57" s="272"/>
      <c r="M57" s="18"/>
      <c r="N57" s="272"/>
      <c r="O57" s="18"/>
      <c r="P57" s="272"/>
      <c r="Q57" s="18"/>
      <c r="R57" s="19"/>
      <c r="S57" s="302"/>
      <c r="T57" s="44"/>
      <c r="U57" s="272"/>
      <c r="V57" s="18"/>
      <c r="W57" s="19"/>
      <c r="X57" s="277">
        <f t="shared" si="6"/>
        <v>0</v>
      </c>
      <c r="Y57" s="278">
        <f t="shared" si="7"/>
        <v>0</v>
      </c>
      <c r="Z57" s="273">
        <f t="shared" si="8"/>
        <v>0</v>
      </c>
    </row>
    <row r="58" spans="1:26" s="218" customFormat="1" hidden="1" x14ac:dyDescent="0.2">
      <c r="A58" s="458"/>
      <c r="B58" s="451"/>
      <c r="C58" s="295"/>
      <c r="D58" s="298"/>
      <c r="E58" s="44"/>
      <c r="F58" s="272"/>
      <c r="G58" s="18"/>
      <c r="H58" s="272"/>
      <c r="I58" s="18"/>
      <c r="J58" s="272"/>
      <c r="K58" s="18"/>
      <c r="L58" s="272"/>
      <c r="M58" s="18"/>
      <c r="N58" s="272"/>
      <c r="O58" s="18"/>
      <c r="P58" s="272"/>
      <c r="Q58" s="18"/>
      <c r="R58" s="19"/>
      <c r="S58" s="302"/>
      <c r="T58" s="44"/>
      <c r="U58" s="272"/>
      <c r="V58" s="18"/>
      <c r="W58" s="19"/>
      <c r="X58" s="277">
        <f t="shared" si="6"/>
        <v>0</v>
      </c>
      <c r="Y58" s="278">
        <f t="shared" si="7"/>
        <v>0</v>
      </c>
      <c r="Z58" s="273">
        <f t="shared" si="8"/>
        <v>0</v>
      </c>
    </row>
    <row r="59" spans="1:26" s="218" customFormat="1" hidden="1" x14ac:dyDescent="0.2">
      <c r="A59" s="458"/>
      <c r="B59" s="451"/>
      <c r="C59" s="295"/>
      <c r="D59" s="298"/>
      <c r="E59" s="44"/>
      <c r="F59" s="272"/>
      <c r="G59" s="18"/>
      <c r="H59" s="272"/>
      <c r="I59" s="18"/>
      <c r="J59" s="272"/>
      <c r="K59" s="18"/>
      <c r="L59" s="272"/>
      <c r="M59" s="18"/>
      <c r="N59" s="272"/>
      <c r="O59" s="18"/>
      <c r="P59" s="272"/>
      <c r="Q59" s="18"/>
      <c r="R59" s="19"/>
      <c r="S59" s="302"/>
      <c r="T59" s="44"/>
      <c r="U59" s="272"/>
      <c r="V59" s="18"/>
      <c r="W59" s="19"/>
      <c r="X59" s="277">
        <f t="shared" si="6"/>
        <v>0</v>
      </c>
      <c r="Y59" s="278">
        <f t="shared" si="7"/>
        <v>0</v>
      </c>
      <c r="Z59" s="273">
        <f t="shared" si="8"/>
        <v>0</v>
      </c>
    </row>
    <row r="60" spans="1:26" s="218" customFormat="1" hidden="1" x14ac:dyDescent="0.2">
      <c r="A60" s="458"/>
      <c r="B60" s="451"/>
      <c r="C60" s="295"/>
      <c r="D60" s="298"/>
      <c r="E60" s="44"/>
      <c r="F60" s="272"/>
      <c r="G60" s="18"/>
      <c r="H60" s="272"/>
      <c r="I60" s="18"/>
      <c r="J60" s="272"/>
      <c r="K60" s="18"/>
      <c r="L60" s="272"/>
      <c r="M60" s="18"/>
      <c r="N60" s="272"/>
      <c r="O60" s="18"/>
      <c r="P60" s="272"/>
      <c r="Q60" s="18"/>
      <c r="R60" s="19"/>
      <c r="S60" s="302"/>
      <c r="T60" s="44"/>
      <c r="U60" s="272"/>
      <c r="V60" s="18"/>
      <c r="W60" s="19"/>
      <c r="X60" s="277">
        <f t="shared" si="6"/>
        <v>0</v>
      </c>
      <c r="Y60" s="278">
        <f t="shared" si="7"/>
        <v>0</v>
      </c>
      <c r="Z60" s="273">
        <f t="shared" si="8"/>
        <v>0</v>
      </c>
    </row>
    <row r="61" spans="1:26" s="218" customFormat="1" hidden="1" x14ac:dyDescent="0.2">
      <c r="A61" s="458"/>
      <c r="B61" s="451"/>
      <c r="C61" s="295"/>
      <c r="D61" s="298"/>
      <c r="E61" s="44"/>
      <c r="F61" s="272"/>
      <c r="G61" s="18"/>
      <c r="H61" s="272"/>
      <c r="I61" s="18"/>
      <c r="J61" s="272"/>
      <c r="K61" s="18"/>
      <c r="L61" s="272"/>
      <c r="M61" s="18"/>
      <c r="N61" s="272"/>
      <c r="O61" s="18"/>
      <c r="P61" s="272"/>
      <c r="Q61" s="18"/>
      <c r="R61" s="19"/>
      <c r="S61" s="302"/>
      <c r="T61" s="44"/>
      <c r="U61" s="272"/>
      <c r="V61" s="18"/>
      <c r="W61" s="19"/>
      <c r="X61" s="277">
        <f t="shared" si="6"/>
        <v>0</v>
      </c>
      <c r="Y61" s="278">
        <f t="shared" si="7"/>
        <v>0</v>
      </c>
      <c r="Z61" s="273">
        <f t="shared" si="8"/>
        <v>0</v>
      </c>
    </row>
    <row r="62" spans="1:26" s="218" customFormat="1" hidden="1" x14ac:dyDescent="0.2">
      <c r="A62" s="458"/>
      <c r="B62" s="451"/>
      <c r="C62" s="295"/>
      <c r="D62" s="298"/>
      <c r="E62" s="44"/>
      <c r="F62" s="272"/>
      <c r="G62" s="18"/>
      <c r="H62" s="272"/>
      <c r="I62" s="18"/>
      <c r="J62" s="272"/>
      <c r="K62" s="18"/>
      <c r="L62" s="272"/>
      <c r="M62" s="18"/>
      <c r="N62" s="272"/>
      <c r="O62" s="18"/>
      <c r="P62" s="272"/>
      <c r="Q62" s="18"/>
      <c r="R62" s="19"/>
      <c r="S62" s="302"/>
      <c r="T62" s="44"/>
      <c r="U62" s="272"/>
      <c r="V62" s="18"/>
      <c r="W62" s="19"/>
      <c r="X62" s="277">
        <f t="shared" si="6"/>
        <v>0</v>
      </c>
      <c r="Y62" s="278">
        <f t="shared" si="7"/>
        <v>0</v>
      </c>
      <c r="Z62" s="273">
        <f t="shared" si="8"/>
        <v>0</v>
      </c>
    </row>
    <row r="63" spans="1:26" s="218" customFormat="1" hidden="1" x14ac:dyDescent="0.2">
      <c r="A63" s="458"/>
      <c r="B63" s="451"/>
      <c r="C63" s="295"/>
      <c r="D63" s="298"/>
      <c r="E63" s="44"/>
      <c r="F63" s="272"/>
      <c r="G63" s="18"/>
      <c r="H63" s="272"/>
      <c r="I63" s="18"/>
      <c r="J63" s="272"/>
      <c r="K63" s="18"/>
      <c r="L63" s="272"/>
      <c r="M63" s="18"/>
      <c r="N63" s="272"/>
      <c r="O63" s="18"/>
      <c r="P63" s="272"/>
      <c r="Q63" s="18"/>
      <c r="R63" s="19"/>
      <c r="S63" s="302"/>
      <c r="T63" s="44"/>
      <c r="U63" s="272"/>
      <c r="V63" s="18"/>
      <c r="W63" s="19"/>
      <c r="X63" s="277">
        <f t="shared" si="6"/>
        <v>0</v>
      </c>
      <c r="Y63" s="278">
        <f t="shared" si="7"/>
        <v>0</v>
      </c>
      <c r="Z63" s="273">
        <f t="shared" si="8"/>
        <v>0</v>
      </c>
    </row>
    <row r="64" spans="1:26" s="218" customFormat="1" hidden="1" x14ac:dyDescent="0.2">
      <c r="A64" s="458"/>
      <c r="B64" s="451"/>
      <c r="C64" s="295"/>
      <c r="D64" s="298"/>
      <c r="E64" s="44"/>
      <c r="F64" s="272"/>
      <c r="G64" s="18"/>
      <c r="H64" s="272"/>
      <c r="I64" s="18"/>
      <c r="J64" s="272"/>
      <c r="K64" s="18"/>
      <c r="L64" s="272"/>
      <c r="M64" s="18"/>
      <c r="N64" s="272"/>
      <c r="O64" s="18"/>
      <c r="P64" s="272"/>
      <c r="Q64" s="18"/>
      <c r="R64" s="19"/>
      <c r="S64" s="302"/>
      <c r="T64" s="44"/>
      <c r="U64" s="272"/>
      <c r="V64" s="18"/>
      <c r="W64" s="19"/>
      <c r="X64" s="277">
        <f t="shared" si="6"/>
        <v>0</v>
      </c>
      <c r="Y64" s="278">
        <f t="shared" si="7"/>
        <v>0</v>
      </c>
      <c r="Z64" s="273">
        <f t="shared" si="8"/>
        <v>0</v>
      </c>
    </row>
    <row r="65" spans="1:26" s="218" customFormat="1" hidden="1" x14ac:dyDescent="0.2">
      <c r="A65" s="458"/>
      <c r="B65" s="451"/>
      <c r="C65" s="295"/>
      <c r="D65" s="298"/>
      <c r="E65" s="44"/>
      <c r="F65" s="272"/>
      <c r="G65" s="18"/>
      <c r="H65" s="272"/>
      <c r="I65" s="18"/>
      <c r="J65" s="272"/>
      <c r="K65" s="18"/>
      <c r="L65" s="272"/>
      <c r="M65" s="18"/>
      <c r="N65" s="272"/>
      <c r="O65" s="18"/>
      <c r="P65" s="272"/>
      <c r="Q65" s="18"/>
      <c r="R65" s="19"/>
      <c r="S65" s="302"/>
      <c r="T65" s="44"/>
      <c r="U65" s="272"/>
      <c r="V65" s="18"/>
      <c r="W65" s="19"/>
      <c r="X65" s="277">
        <f t="shared" si="6"/>
        <v>0</v>
      </c>
      <c r="Y65" s="278">
        <f t="shared" si="7"/>
        <v>0</v>
      </c>
      <c r="Z65" s="273">
        <f t="shared" si="8"/>
        <v>0</v>
      </c>
    </row>
    <row r="66" spans="1:26" s="218" customFormat="1" hidden="1" x14ac:dyDescent="0.2">
      <c r="A66" s="458"/>
      <c r="B66" s="451"/>
      <c r="C66" s="295"/>
      <c r="D66" s="298"/>
      <c r="E66" s="44"/>
      <c r="F66" s="272"/>
      <c r="G66" s="18"/>
      <c r="H66" s="272"/>
      <c r="I66" s="18"/>
      <c r="J66" s="272"/>
      <c r="K66" s="18"/>
      <c r="L66" s="272"/>
      <c r="M66" s="18"/>
      <c r="N66" s="272"/>
      <c r="O66" s="18"/>
      <c r="P66" s="272"/>
      <c r="Q66" s="18"/>
      <c r="R66" s="19"/>
      <c r="S66" s="302"/>
      <c r="T66" s="44"/>
      <c r="U66" s="272"/>
      <c r="V66" s="18"/>
      <c r="W66" s="19"/>
      <c r="X66" s="277">
        <f t="shared" si="6"/>
        <v>0</v>
      </c>
      <c r="Y66" s="278">
        <f t="shared" si="7"/>
        <v>0</v>
      </c>
      <c r="Z66" s="273">
        <f t="shared" si="8"/>
        <v>0</v>
      </c>
    </row>
    <row r="67" spans="1:26" s="218" customFormat="1" hidden="1" x14ac:dyDescent="0.2">
      <c r="A67" s="458"/>
      <c r="B67" s="451"/>
      <c r="C67" s="295"/>
      <c r="D67" s="298"/>
      <c r="E67" s="44"/>
      <c r="F67" s="272"/>
      <c r="G67" s="18"/>
      <c r="H67" s="272"/>
      <c r="I67" s="18"/>
      <c r="J67" s="272"/>
      <c r="K67" s="18"/>
      <c r="L67" s="272"/>
      <c r="M67" s="18"/>
      <c r="N67" s="272"/>
      <c r="O67" s="18"/>
      <c r="P67" s="272"/>
      <c r="Q67" s="18"/>
      <c r="R67" s="19"/>
      <c r="S67" s="302"/>
      <c r="T67" s="44"/>
      <c r="U67" s="272"/>
      <c r="V67" s="18"/>
      <c r="W67" s="19"/>
      <c r="X67" s="277">
        <f t="shared" si="6"/>
        <v>0</v>
      </c>
      <c r="Y67" s="278">
        <f t="shared" si="7"/>
        <v>0</v>
      </c>
      <c r="Z67" s="273">
        <f t="shared" si="8"/>
        <v>0</v>
      </c>
    </row>
    <row r="68" spans="1:26" s="218" customFormat="1" hidden="1" x14ac:dyDescent="0.2">
      <c r="A68" s="458"/>
      <c r="B68" s="451"/>
      <c r="C68" s="295"/>
      <c r="D68" s="298"/>
      <c r="E68" s="44"/>
      <c r="F68" s="272"/>
      <c r="G68" s="18"/>
      <c r="H68" s="272"/>
      <c r="I68" s="18"/>
      <c r="J68" s="272"/>
      <c r="K68" s="18"/>
      <c r="L68" s="272"/>
      <c r="M68" s="18"/>
      <c r="N68" s="272"/>
      <c r="O68" s="18"/>
      <c r="P68" s="272"/>
      <c r="Q68" s="18"/>
      <c r="R68" s="19"/>
      <c r="S68" s="302"/>
      <c r="T68" s="44"/>
      <c r="U68" s="272"/>
      <c r="V68" s="18"/>
      <c r="W68" s="19"/>
      <c r="X68" s="277">
        <f t="shared" si="6"/>
        <v>0</v>
      </c>
      <c r="Y68" s="278">
        <f t="shared" si="7"/>
        <v>0</v>
      </c>
      <c r="Z68" s="273">
        <f t="shared" si="8"/>
        <v>0</v>
      </c>
    </row>
    <row r="69" spans="1:26" s="218" customFormat="1" hidden="1" x14ac:dyDescent="0.2">
      <c r="A69" s="458"/>
      <c r="B69" s="451"/>
      <c r="C69" s="295"/>
      <c r="D69" s="298"/>
      <c r="E69" s="44"/>
      <c r="F69" s="272"/>
      <c r="G69" s="18"/>
      <c r="H69" s="272"/>
      <c r="I69" s="18"/>
      <c r="J69" s="272"/>
      <c r="K69" s="18"/>
      <c r="L69" s="272"/>
      <c r="M69" s="18"/>
      <c r="N69" s="272"/>
      <c r="O69" s="18"/>
      <c r="P69" s="272"/>
      <c r="Q69" s="18"/>
      <c r="R69" s="19"/>
      <c r="S69" s="302"/>
      <c r="T69" s="44"/>
      <c r="U69" s="272"/>
      <c r="V69" s="18"/>
      <c r="W69" s="19"/>
      <c r="X69" s="277">
        <f t="shared" si="6"/>
        <v>0</v>
      </c>
      <c r="Y69" s="278">
        <f t="shared" si="7"/>
        <v>0</v>
      </c>
      <c r="Z69" s="273">
        <f t="shared" si="8"/>
        <v>0</v>
      </c>
    </row>
    <row r="70" spans="1:26" s="218" customFormat="1" hidden="1" x14ac:dyDescent="0.2">
      <c r="A70" s="458"/>
      <c r="B70" s="451"/>
      <c r="C70" s="295"/>
      <c r="D70" s="298"/>
      <c r="E70" s="44"/>
      <c r="F70" s="272"/>
      <c r="G70" s="18"/>
      <c r="H70" s="272"/>
      <c r="I70" s="18"/>
      <c r="J70" s="272"/>
      <c r="K70" s="18"/>
      <c r="L70" s="272"/>
      <c r="M70" s="18"/>
      <c r="N70" s="272"/>
      <c r="O70" s="18"/>
      <c r="P70" s="272"/>
      <c r="Q70" s="18"/>
      <c r="R70" s="19"/>
      <c r="S70" s="302"/>
      <c r="T70" s="44"/>
      <c r="U70" s="272"/>
      <c r="V70" s="18"/>
      <c r="W70" s="19"/>
      <c r="X70" s="277">
        <f t="shared" si="6"/>
        <v>0</v>
      </c>
      <c r="Y70" s="278">
        <f t="shared" si="7"/>
        <v>0</v>
      </c>
      <c r="Z70" s="273">
        <f t="shared" si="8"/>
        <v>0</v>
      </c>
    </row>
    <row r="71" spans="1:26" s="218" customFormat="1" hidden="1" x14ac:dyDescent="0.2">
      <c r="A71" s="458"/>
      <c r="B71" s="451"/>
      <c r="C71" s="295"/>
      <c r="D71" s="298"/>
      <c r="E71" s="44"/>
      <c r="F71" s="272"/>
      <c r="G71" s="18"/>
      <c r="H71" s="272"/>
      <c r="I71" s="18"/>
      <c r="J71" s="272"/>
      <c r="K71" s="18"/>
      <c r="L71" s="272"/>
      <c r="M71" s="18"/>
      <c r="N71" s="272"/>
      <c r="O71" s="18"/>
      <c r="P71" s="272"/>
      <c r="Q71" s="18"/>
      <c r="R71" s="19"/>
      <c r="S71" s="302"/>
      <c r="T71" s="44"/>
      <c r="U71" s="272"/>
      <c r="V71" s="18"/>
      <c r="W71" s="19"/>
      <c r="X71" s="277">
        <f t="shared" si="6"/>
        <v>0</v>
      </c>
      <c r="Y71" s="278">
        <f t="shared" si="7"/>
        <v>0</v>
      </c>
      <c r="Z71" s="273">
        <f t="shared" si="8"/>
        <v>0</v>
      </c>
    </row>
    <row r="72" spans="1:26" s="218" customFormat="1" hidden="1" x14ac:dyDescent="0.2">
      <c r="A72" s="458"/>
      <c r="B72" s="451"/>
      <c r="C72" s="295"/>
      <c r="D72" s="298"/>
      <c r="E72" s="44"/>
      <c r="F72" s="272"/>
      <c r="G72" s="18"/>
      <c r="H72" s="272"/>
      <c r="I72" s="18"/>
      <c r="J72" s="272"/>
      <c r="K72" s="18"/>
      <c r="L72" s="272"/>
      <c r="M72" s="18"/>
      <c r="N72" s="272"/>
      <c r="O72" s="18"/>
      <c r="P72" s="272"/>
      <c r="Q72" s="18"/>
      <c r="R72" s="19"/>
      <c r="S72" s="302"/>
      <c r="T72" s="44"/>
      <c r="U72" s="272"/>
      <c r="V72" s="18"/>
      <c r="W72" s="19"/>
      <c r="X72" s="277">
        <f t="shared" si="6"/>
        <v>0</v>
      </c>
      <c r="Y72" s="278">
        <f t="shared" si="7"/>
        <v>0</v>
      </c>
      <c r="Z72" s="273">
        <f t="shared" si="8"/>
        <v>0</v>
      </c>
    </row>
    <row r="73" spans="1:26" s="218" customFormat="1" hidden="1" x14ac:dyDescent="0.2">
      <c r="A73" s="458"/>
      <c r="B73" s="451"/>
      <c r="C73" s="295"/>
      <c r="D73" s="298"/>
      <c r="E73" s="44"/>
      <c r="F73" s="272"/>
      <c r="G73" s="18"/>
      <c r="H73" s="272"/>
      <c r="I73" s="18"/>
      <c r="J73" s="272"/>
      <c r="K73" s="18"/>
      <c r="L73" s="272"/>
      <c r="M73" s="18"/>
      <c r="N73" s="272"/>
      <c r="O73" s="18"/>
      <c r="P73" s="272"/>
      <c r="Q73" s="18"/>
      <c r="R73" s="19"/>
      <c r="S73" s="302"/>
      <c r="T73" s="44"/>
      <c r="U73" s="272"/>
      <c r="V73" s="18"/>
      <c r="W73" s="19"/>
      <c r="X73" s="277">
        <f t="shared" si="6"/>
        <v>0</v>
      </c>
      <c r="Y73" s="278">
        <f t="shared" si="7"/>
        <v>0</v>
      </c>
      <c r="Z73" s="273">
        <f t="shared" si="8"/>
        <v>0</v>
      </c>
    </row>
    <row r="74" spans="1:26" s="218" customFormat="1" hidden="1" x14ac:dyDescent="0.2">
      <c r="A74" s="458"/>
      <c r="B74" s="451"/>
      <c r="C74" s="295"/>
      <c r="D74" s="298"/>
      <c r="E74" s="44"/>
      <c r="F74" s="272"/>
      <c r="G74" s="18"/>
      <c r="H74" s="272"/>
      <c r="I74" s="18"/>
      <c r="J74" s="272"/>
      <c r="K74" s="18"/>
      <c r="L74" s="272"/>
      <c r="M74" s="18"/>
      <c r="N74" s="272"/>
      <c r="O74" s="18"/>
      <c r="P74" s="272"/>
      <c r="Q74" s="18"/>
      <c r="R74" s="19"/>
      <c r="S74" s="302"/>
      <c r="T74" s="44"/>
      <c r="U74" s="272"/>
      <c r="V74" s="18"/>
      <c r="W74" s="19"/>
      <c r="X74" s="277">
        <f t="shared" si="6"/>
        <v>0</v>
      </c>
      <c r="Y74" s="278">
        <f t="shared" si="7"/>
        <v>0</v>
      </c>
      <c r="Z74" s="273">
        <f t="shared" si="8"/>
        <v>0</v>
      </c>
    </row>
    <row r="75" spans="1:26" s="218" customFormat="1" hidden="1" x14ac:dyDescent="0.2">
      <c r="A75" s="458"/>
      <c r="B75" s="451"/>
      <c r="C75" s="295"/>
      <c r="D75" s="298"/>
      <c r="E75" s="44"/>
      <c r="F75" s="272"/>
      <c r="G75" s="18"/>
      <c r="H75" s="272"/>
      <c r="I75" s="18"/>
      <c r="J75" s="272"/>
      <c r="K75" s="18"/>
      <c r="L75" s="272"/>
      <c r="M75" s="18"/>
      <c r="N75" s="272"/>
      <c r="O75" s="18"/>
      <c r="P75" s="272"/>
      <c r="Q75" s="18"/>
      <c r="R75" s="19"/>
      <c r="S75" s="302"/>
      <c r="T75" s="44"/>
      <c r="U75" s="272"/>
      <c r="V75" s="18"/>
      <c r="W75" s="19"/>
      <c r="X75" s="277">
        <f t="shared" si="6"/>
        <v>0</v>
      </c>
      <c r="Y75" s="278">
        <f t="shared" si="7"/>
        <v>0</v>
      </c>
      <c r="Z75" s="273">
        <f t="shared" si="8"/>
        <v>0</v>
      </c>
    </row>
    <row r="76" spans="1:26" s="218" customFormat="1" hidden="1" x14ac:dyDescent="0.2">
      <c r="A76" s="458"/>
      <c r="B76" s="451"/>
      <c r="C76" s="295"/>
      <c r="D76" s="298"/>
      <c r="E76" s="44"/>
      <c r="F76" s="272"/>
      <c r="G76" s="18"/>
      <c r="H76" s="272"/>
      <c r="I76" s="18"/>
      <c r="J76" s="272"/>
      <c r="K76" s="18"/>
      <c r="L76" s="272"/>
      <c r="M76" s="18"/>
      <c r="N76" s="272"/>
      <c r="O76" s="18"/>
      <c r="P76" s="272"/>
      <c r="Q76" s="18"/>
      <c r="R76" s="19"/>
      <c r="S76" s="302"/>
      <c r="T76" s="44"/>
      <c r="U76" s="272"/>
      <c r="V76" s="18"/>
      <c r="W76" s="19"/>
      <c r="X76" s="277">
        <f t="shared" si="6"/>
        <v>0</v>
      </c>
      <c r="Y76" s="278">
        <f t="shared" si="7"/>
        <v>0</v>
      </c>
      <c r="Z76" s="273">
        <f t="shared" si="8"/>
        <v>0</v>
      </c>
    </row>
    <row r="77" spans="1:26" s="218" customFormat="1" hidden="1" x14ac:dyDescent="0.2">
      <c r="A77" s="458"/>
      <c r="B77" s="451"/>
      <c r="C77" s="295"/>
      <c r="D77" s="298"/>
      <c r="E77" s="44"/>
      <c r="F77" s="272"/>
      <c r="G77" s="18"/>
      <c r="H77" s="272"/>
      <c r="I77" s="18"/>
      <c r="J77" s="272"/>
      <c r="K77" s="18"/>
      <c r="L77" s="272"/>
      <c r="M77" s="18"/>
      <c r="N77" s="272"/>
      <c r="O77" s="18"/>
      <c r="P77" s="272"/>
      <c r="Q77" s="18"/>
      <c r="R77" s="19"/>
      <c r="S77" s="302"/>
      <c r="T77" s="44"/>
      <c r="U77" s="272"/>
      <c r="V77" s="18"/>
      <c r="W77" s="19"/>
      <c r="X77" s="277">
        <f t="shared" si="6"/>
        <v>0</v>
      </c>
      <c r="Y77" s="278">
        <f t="shared" si="7"/>
        <v>0</v>
      </c>
      <c r="Z77" s="273">
        <f t="shared" si="8"/>
        <v>0</v>
      </c>
    </row>
    <row r="78" spans="1:26" s="218" customFormat="1" hidden="1" x14ac:dyDescent="0.2">
      <c r="A78" s="458"/>
      <c r="B78" s="451"/>
      <c r="C78" s="295"/>
      <c r="D78" s="298"/>
      <c r="E78" s="44"/>
      <c r="F78" s="272"/>
      <c r="G78" s="18"/>
      <c r="H78" s="272"/>
      <c r="I78" s="18"/>
      <c r="J78" s="272"/>
      <c r="K78" s="18"/>
      <c r="L78" s="272"/>
      <c r="M78" s="18"/>
      <c r="N78" s="272"/>
      <c r="O78" s="18"/>
      <c r="P78" s="272"/>
      <c r="Q78" s="18"/>
      <c r="R78" s="19"/>
      <c r="S78" s="302"/>
      <c r="T78" s="44"/>
      <c r="U78" s="272"/>
      <c r="V78" s="18"/>
      <c r="W78" s="19"/>
      <c r="X78" s="277">
        <f t="shared" si="6"/>
        <v>0</v>
      </c>
      <c r="Y78" s="278">
        <f t="shared" si="7"/>
        <v>0</v>
      </c>
      <c r="Z78" s="273">
        <f t="shared" si="8"/>
        <v>0</v>
      </c>
    </row>
    <row r="79" spans="1:26" s="218" customFormat="1" hidden="1" x14ac:dyDescent="0.2">
      <c r="A79" s="458"/>
      <c r="B79" s="451"/>
      <c r="C79" s="295"/>
      <c r="D79" s="298"/>
      <c r="E79" s="44"/>
      <c r="F79" s="272"/>
      <c r="G79" s="18"/>
      <c r="H79" s="272"/>
      <c r="I79" s="18"/>
      <c r="J79" s="272"/>
      <c r="K79" s="18"/>
      <c r="L79" s="272"/>
      <c r="M79" s="18"/>
      <c r="N79" s="272"/>
      <c r="O79" s="18"/>
      <c r="P79" s="272"/>
      <c r="Q79" s="18"/>
      <c r="R79" s="19"/>
      <c r="S79" s="302"/>
      <c r="T79" s="44"/>
      <c r="U79" s="272"/>
      <c r="V79" s="18"/>
      <c r="W79" s="19"/>
      <c r="X79" s="277">
        <f t="shared" si="6"/>
        <v>0</v>
      </c>
      <c r="Y79" s="278">
        <f t="shared" si="7"/>
        <v>0</v>
      </c>
      <c r="Z79" s="273">
        <f t="shared" si="8"/>
        <v>0</v>
      </c>
    </row>
    <row r="80" spans="1:26" s="218" customFormat="1" hidden="1" x14ac:dyDescent="0.2">
      <c r="A80" s="458"/>
      <c r="B80" s="451"/>
      <c r="C80" s="295"/>
      <c r="D80" s="298"/>
      <c r="E80" s="44"/>
      <c r="F80" s="272"/>
      <c r="G80" s="18"/>
      <c r="H80" s="272"/>
      <c r="I80" s="18"/>
      <c r="J80" s="272"/>
      <c r="K80" s="18"/>
      <c r="L80" s="272"/>
      <c r="M80" s="18"/>
      <c r="N80" s="272"/>
      <c r="O80" s="18"/>
      <c r="P80" s="272"/>
      <c r="Q80" s="18"/>
      <c r="R80" s="19"/>
      <c r="S80" s="302"/>
      <c r="T80" s="44"/>
      <c r="U80" s="272"/>
      <c r="V80" s="18"/>
      <c r="W80" s="19"/>
      <c r="X80" s="277">
        <f t="shared" si="6"/>
        <v>0</v>
      </c>
      <c r="Y80" s="278">
        <f t="shared" si="7"/>
        <v>0</v>
      </c>
      <c r="Z80" s="273">
        <f t="shared" si="8"/>
        <v>0</v>
      </c>
    </row>
    <row r="81" spans="1:26" s="218" customFormat="1" hidden="1" x14ac:dyDescent="0.2">
      <c r="A81" s="458"/>
      <c r="B81" s="451"/>
      <c r="C81" s="295"/>
      <c r="D81" s="298"/>
      <c r="E81" s="44"/>
      <c r="F81" s="272"/>
      <c r="G81" s="18"/>
      <c r="H81" s="272"/>
      <c r="I81" s="18"/>
      <c r="J81" s="272"/>
      <c r="K81" s="18"/>
      <c r="L81" s="272"/>
      <c r="M81" s="18"/>
      <c r="N81" s="272"/>
      <c r="O81" s="18"/>
      <c r="P81" s="272"/>
      <c r="Q81" s="18"/>
      <c r="R81" s="19"/>
      <c r="S81" s="302"/>
      <c r="T81" s="44"/>
      <c r="U81" s="272"/>
      <c r="V81" s="18"/>
      <c r="W81" s="19"/>
      <c r="X81" s="277">
        <f t="shared" si="6"/>
        <v>0</v>
      </c>
      <c r="Y81" s="278">
        <f t="shared" si="7"/>
        <v>0</v>
      </c>
      <c r="Z81" s="273">
        <f t="shared" si="8"/>
        <v>0</v>
      </c>
    </row>
    <row r="82" spans="1:26" s="218" customFormat="1" hidden="1" x14ac:dyDescent="0.2">
      <c r="A82" s="458"/>
      <c r="B82" s="451"/>
      <c r="C82" s="295"/>
      <c r="D82" s="298"/>
      <c r="E82" s="44"/>
      <c r="F82" s="272"/>
      <c r="G82" s="18"/>
      <c r="H82" s="272"/>
      <c r="I82" s="18"/>
      <c r="J82" s="272"/>
      <c r="K82" s="18"/>
      <c r="L82" s="272"/>
      <c r="M82" s="18"/>
      <c r="N82" s="272"/>
      <c r="O82" s="18"/>
      <c r="P82" s="272"/>
      <c r="Q82" s="18"/>
      <c r="R82" s="19"/>
      <c r="S82" s="302"/>
      <c r="T82" s="44"/>
      <c r="U82" s="272"/>
      <c r="V82" s="18"/>
      <c r="W82" s="19"/>
      <c r="X82" s="277">
        <f t="shared" si="6"/>
        <v>0</v>
      </c>
      <c r="Y82" s="278">
        <f t="shared" si="7"/>
        <v>0</v>
      </c>
      <c r="Z82" s="273">
        <f t="shared" si="8"/>
        <v>0</v>
      </c>
    </row>
    <row r="83" spans="1:26" s="218" customFormat="1" hidden="1" x14ac:dyDescent="0.2">
      <c r="A83" s="458"/>
      <c r="B83" s="451"/>
      <c r="C83" s="295"/>
      <c r="D83" s="298"/>
      <c r="E83" s="44"/>
      <c r="F83" s="272"/>
      <c r="G83" s="18"/>
      <c r="H83" s="272"/>
      <c r="I83" s="18"/>
      <c r="J83" s="272"/>
      <c r="K83" s="18"/>
      <c r="L83" s="272"/>
      <c r="M83" s="18"/>
      <c r="N83" s="272"/>
      <c r="O83" s="18"/>
      <c r="P83" s="272"/>
      <c r="Q83" s="18"/>
      <c r="R83" s="19"/>
      <c r="S83" s="302"/>
      <c r="T83" s="44"/>
      <c r="U83" s="272"/>
      <c r="V83" s="18"/>
      <c r="W83" s="19"/>
      <c r="X83" s="277">
        <f t="shared" si="6"/>
        <v>0</v>
      </c>
      <c r="Y83" s="278">
        <f t="shared" si="7"/>
        <v>0</v>
      </c>
      <c r="Z83" s="273">
        <f t="shared" si="8"/>
        <v>0</v>
      </c>
    </row>
    <row r="84" spans="1:26" s="218" customFormat="1" hidden="1" x14ac:dyDescent="0.2">
      <c r="A84" s="458"/>
      <c r="B84" s="451"/>
      <c r="C84" s="295"/>
      <c r="D84" s="298"/>
      <c r="E84" s="44"/>
      <c r="F84" s="272"/>
      <c r="G84" s="18"/>
      <c r="H84" s="272"/>
      <c r="I84" s="18"/>
      <c r="J84" s="272"/>
      <c r="K84" s="18"/>
      <c r="L84" s="272"/>
      <c r="M84" s="18"/>
      <c r="N84" s="272"/>
      <c r="O84" s="18"/>
      <c r="P84" s="272"/>
      <c r="Q84" s="18"/>
      <c r="R84" s="19"/>
      <c r="S84" s="302"/>
      <c r="T84" s="44"/>
      <c r="U84" s="272"/>
      <c r="V84" s="18"/>
      <c r="W84" s="19"/>
      <c r="X84" s="277">
        <f t="shared" si="6"/>
        <v>0</v>
      </c>
      <c r="Y84" s="278">
        <f t="shared" si="7"/>
        <v>0</v>
      </c>
      <c r="Z84" s="273">
        <f t="shared" si="8"/>
        <v>0</v>
      </c>
    </row>
    <row r="85" spans="1:26" s="218" customFormat="1" hidden="1" x14ac:dyDescent="0.2">
      <c r="A85" s="458"/>
      <c r="B85" s="451"/>
      <c r="C85" s="295"/>
      <c r="D85" s="298"/>
      <c r="E85" s="44"/>
      <c r="F85" s="272"/>
      <c r="G85" s="18"/>
      <c r="H85" s="272"/>
      <c r="I85" s="18"/>
      <c r="J85" s="272"/>
      <c r="K85" s="18"/>
      <c r="L85" s="272"/>
      <c r="M85" s="18"/>
      <c r="N85" s="272"/>
      <c r="O85" s="18"/>
      <c r="P85" s="272"/>
      <c r="Q85" s="18"/>
      <c r="R85" s="19"/>
      <c r="S85" s="302"/>
      <c r="T85" s="44"/>
      <c r="U85" s="272"/>
      <c r="V85" s="18"/>
      <c r="W85" s="19"/>
      <c r="X85" s="277">
        <f t="shared" si="6"/>
        <v>0</v>
      </c>
      <c r="Y85" s="278">
        <f t="shared" si="7"/>
        <v>0</v>
      </c>
      <c r="Z85" s="273">
        <f t="shared" si="8"/>
        <v>0</v>
      </c>
    </row>
    <row r="86" spans="1:26" s="218" customFormat="1" hidden="1" x14ac:dyDescent="0.2">
      <c r="A86" s="458"/>
      <c r="B86" s="451"/>
      <c r="C86" s="295"/>
      <c r="D86" s="298"/>
      <c r="E86" s="44"/>
      <c r="F86" s="272"/>
      <c r="G86" s="18"/>
      <c r="H86" s="272"/>
      <c r="I86" s="18"/>
      <c r="J86" s="272"/>
      <c r="K86" s="18"/>
      <c r="L86" s="272"/>
      <c r="M86" s="18"/>
      <c r="N86" s="272"/>
      <c r="O86" s="18"/>
      <c r="P86" s="272"/>
      <c r="Q86" s="18"/>
      <c r="R86" s="19"/>
      <c r="S86" s="302"/>
      <c r="T86" s="44"/>
      <c r="U86" s="272"/>
      <c r="V86" s="18"/>
      <c r="W86" s="19"/>
      <c r="X86" s="277">
        <f t="shared" si="6"/>
        <v>0</v>
      </c>
      <c r="Y86" s="278">
        <f t="shared" si="7"/>
        <v>0</v>
      </c>
      <c r="Z86" s="273">
        <f t="shared" si="8"/>
        <v>0</v>
      </c>
    </row>
    <row r="87" spans="1:26" s="218" customFormat="1" hidden="1" x14ac:dyDescent="0.2">
      <c r="A87" s="458"/>
      <c r="B87" s="451"/>
      <c r="C87" s="295"/>
      <c r="D87" s="298"/>
      <c r="E87" s="44"/>
      <c r="F87" s="272"/>
      <c r="G87" s="18"/>
      <c r="H87" s="272"/>
      <c r="I87" s="18"/>
      <c r="J87" s="272"/>
      <c r="K87" s="18"/>
      <c r="L87" s="272"/>
      <c r="M87" s="18"/>
      <c r="N87" s="272"/>
      <c r="O87" s="18"/>
      <c r="P87" s="272"/>
      <c r="Q87" s="18"/>
      <c r="R87" s="19"/>
      <c r="S87" s="302"/>
      <c r="T87" s="44"/>
      <c r="U87" s="272"/>
      <c r="V87" s="18"/>
      <c r="W87" s="19"/>
      <c r="X87" s="277">
        <f t="shared" ref="X87:X94" si="9">E87+G87+I87+K87+M87+O87+Q87+T87+V87</f>
        <v>0</v>
      </c>
      <c r="Y87" s="278">
        <f t="shared" ref="Y87:Y94" si="10">F87+H87+J87+L87+N87+P87+R87+U87+W87</f>
        <v>0</v>
      </c>
      <c r="Z87" s="273">
        <f t="shared" ref="Z87:Z94" si="11">+X87+Y87</f>
        <v>0</v>
      </c>
    </row>
    <row r="88" spans="1:26" s="218" customFormat="1" hidden="1" x14ac:dyDescent="0.2">
      <c r="A88" s="458"/>
      <c r="B88" s="451"/>
      <c r="C88" s="295"/>
      <c r="D88" s="298"/>
      <c r="E88" s="44"/>
      <c r="F88" s="272"/>
      <c r="G88" s="18"/>
      <c r="H88" s="272"/>
      <c r="I88" s="18"/>
      <c r="J88" s="272"/>
      <c r="K88" s="18"/>
      <c r="L88" s="272"/>
      <c r="M88" s="18"/>
      <c r="N88" s="272"/>
      <c r="O88" s="18"/>
      <c r="P88" s="272"/>
      <c r="Q88" s="18"/>
      <c r="R88" s="19"/>
      <c r="S88" s="302"/>
      <c r="T88" s="44"/>
      <c r="U88" s="272"/>
      <c r="V88" s="18"/>
      <c r="W88" s="19"/>
      <c r="X88" s="277">
        <f t="shared" si="9"/>
        <v>0</v>
      </c>
      <c r="Y88" s="278">
        <f t="shared" si="10"/>
        <v>0</v>
      </c>
      <c r="Z88" s="273">
        <f t="shared" si="11"/>
        <v>0</v>
      </c>
    </row>
    <row r="89" spans="1:26" s="218" customFormat="1" hidden="1" x14ac:dyDescent="0.2">
      <c r="A89" s="458"/>
      <c r="B89" s="451"/>
      <c r="C89" s="295"/>
      <c r="D89" s="298"/>
      <c r="E89" s="44"/>
      <c r="F89" s="272"/>
      <c r="G89" s="18"/>
      <c r="H89" s="272"/>
      <c r="I89" s="18"/>
      <c r="J89" s="272"/>
      <c r="K89" s="18"/>
      <c r="L89" s="272"/>
      <c r="M89" s="18"/>
      <c r="N89" s="272"/>
      <c r="O89" s="18"/>
      <c r="P89" s="272"/>
      <c r="Q89" s="18"/>
      <c r="R89" s="19"/>
      <c r="S89" s="302"/>
      <c r="T89" s="44"/>
      <c r="U89" s="272"/>
      <c r="V89" s="18"/>
      <c r="W89" s="19"/>
      <c r="X89" s="277">
        <f t="shared" si="9"/>
        <v>0</v>
      </c>
      <c r="Y89" s="278">
        <f t="shared" si="10"/>
        <v>0</v>
      </c>
      <c r="Z89" s="273">
        <f t="shared" si="11"/>
        <v>0</v>
      </c>
    </row>
    <row r="90" spans="1:26" s="218" customFormat="1" hidden="1" x14ac:dyDescent="0.2">
      <c r="A90" s="458"/>
      <c r="B90" s="451"/>
      <c r="C90" s="295"/>
      <c r="D90" s="298"/>
      <c r="E90" s="44"/>
      <c r="F90" s="272"/>
      <c r="G90" s="18"/>
      <c r="H90" s="272"/>
      <c r="I90" s="18"/>
      <c r="J90" s="272"/>
      <c r="K90" s="18"/>
      <c r="L90" s="272"/>
      <c r="M90" s="18"/>
      <c r="N90" s="272"/>
      <c r="O90" s="18"/>
      <c r="P90" s="272"/>
      <c r="Q90" s="18"/>
      <c r="R90" s="19"/>
      <c r="S90" s="302"/>
      <c r="T90" s="44"/>
      <c r="U90" s="272"/>
      <c r="V90" s="18"/>
      <c r="W90" s="19"/>
      <c r="X90" s="277">
        <f t="shared" si="9"/>
        <v>0</v>
      </c>
      <c r="Y90" s="278">
        <f t="shared" si="10"/>
        <v>0</v>
      </c>
      <c r="Z90" s="273">
        <f t="shared" si="11"/>
        <v>0</v>
      </c>
    </row>
    <row r="91" spans="1:26" s="218" customFormat="1" hidden="1" x14ac:dyDescent="0.2">
      <c r="A91" s="458"/>
      <c r="B91" s="451"/>
      <c r="C91" s="295"/>
      <c r="D91" s="298"/>
      <c r="E91" s="44"/>
      <c r="F91" s="272"/>
      <c r="G91" s="18"/>
      <c r="H91" s="272"/>
      <c r="I91" s="18"/>
      <c r="J91" s="272"/>
      <c r="K91" s="18"/>
      <c r="L91" s="272"/>
      <c r="M91" s="18"/>
      <c r="N91" s="272"/>
      <c r="O91" s="18"/>
      <c r="P91" s="272"/>
      <c r="Q91" s="18"/>
      <c r="R91" s="19"/>
      <c r="S91" s="302"/>
      <c r="T91" s="44"/>
      <c r="U91" s="272"/>
      <c r="V91" s="18"/>
      <c r="W91" s="19"/>
      <c r="X91" s="277">
        <f t="shared" si="9"/>
        <v>0</v>
      </c>
      <c r="Y91" s="278">
        <f t="shared" si="10"/>
        <v>0</v>
      </c>
      <c r="Z91" s="273">
        <f t="shared" si="11"/>
        <v>0</v>
      </c>
    </row>
    <row r="92" spans="1:26" s="218" customFormat="1" hidden="1" x14ac:dyDescent="0.2">
      <c r="A92" s="458"/>
      <c r="B92" s="451"/>
      <c r="C92" s="295"/>
      <c r="D92" s="298"/>
      <c r="E92" s="44"/>
      <c r="F92" s="272"/>
      <c r="G92" s="18"/>
      <c r="H92" s="272"/>
      <c r="I92" s="18"/>
      <c r="J92" s="272"/>
      <c r="K92" s="18"/>
      <c r="L92" s="272"/>
      <c r="M92" s="18"/>
      <c r="N92" s="272"/>
      <c r="O92" s="18"/>
      <c r="P92" s="272"/>
      <c r="Q92" s="18"/>
      <c r="R92" s="19"/>
      <c r="S92" s="302"/>
      <c r="T92" s="44"/>
      <c r="U92" s="272"/>
      <c r="V92" s="18"/>
      <c r="W92" s="19"/>
      <c r="X92" s="277">
        <f t="shared" si="9"/>
        <v>0</v>
      </c>
      <c r="Y92" s="278">
        <f t="shared" si="10"/>
        <v>0</v>
      </c>
      <c r="Z92" s="273">
        <f t="shared" si="11"/>
        <v>0</v>
      </c>
    </row>
    <row r="93" spans="1:26" s="218" customFormat="1" hidden="1" x14ac:dyDescent="0.2">
      <c r="A93" s="458"/>
      <c r="B93" s="451"/>
      <c r="C93" s="295"/>
      <c r="D93" s="298"/>
      <c r="E93" s="44"/>
      <c r="F93" s="272"/>
      <c r="G93" s="18"/>
      <c r="H93" s="272"/>
      <c r="I93" s="18"/>
      <c r="J93" s="272"/>
      <c r="K93" s="18"/>
      <c r="L93" s="272"/>
      <c r="M93" s="18"/>
      <c r="N93" s="272"/>
      <c r="O93" s="18"/>
      <c r="P93" s="272"/>
      <c r="Q93" s="18"/>
      <c r="R93" s="19"/>
      <c r="S93" s="302"/>
      <c r="T93" s="44"/>
      <c r="U93" s="272"/>
      <c r="V93" s="18"/>
      <c r="W93" s="19"/>
      <c r="X93" s="277">
        <f t="shared" si="9"/>
        <v>0</v>
      </c>
      <c r="Y93" s="278">
        <f t="shared" si="10"/>
        <v>0</v>
      </c>
      <c r="Z93" s="273">
        <f t="shared" si="11"/>
        <v>0</v>
      </c>
    </row>
    <row r="94" spans="1:26" s="218" customFormat="1" hidden="1" x14ac:dyDescent="0.2">
      <c r="A94" s="458"/>
      <c r="B94" s="451"/>
      <c r="C94" s="295"/>
      <c r="D94" s="298"/>
      <c r="E94" s="44"/>
      <c r="F94" s="272"/>
      <c r="G94" s="18"/>
      <c r="H94" s="272"/>
      <c r="I94" s="18"/>
      <c r="J94" s="272"/>
      <c r="K94" s="18"/>
      <c r="L94" s="272"/>
      <c r="M94" s="18"/>
      <c r="N94" s="272"/>
      <c r="O94" s="18"/>
      <c r="P94" s="272"/>
      <c r="Q94" s="18"/>
      <c r="R94" s="19"/>
      <c r="S94" s="302"/>
      <c r="T94" s="44"/>
      <c r="U94" s="272"/>
      <c r="V94" s="18"/>
      <c r="W94" s="19"/>
      <c r="X94" s="277">
        <f t="shared" si="9"/>
        <v>0</v>
      </c>
      <c r="Y94" s="278">
        <f t="shared" si="10"/>
        <v>0</v>
      </c>
      <c r="Z94" s="273">
        <f t="shared" si="11"/>
        <v>0</v>
      </c>
    </row>
    <row r="95" spans="1:26" s="218" customFormat="1" hidden="1" x14ac:dyDescent="0.2">
      <c r="A95" s="458"/>
      <c r="B95" s="451"/>
      <c r="C95" s="295"/>
      <c r="D95" s="298"/>
      <c r="E95" s="44"/>
      <c r="F95" s="272"/>
      <c r="G95" s="18"/>
      <c r="H95" s="272"/>
      <c r="I95" s="18"/>
      <c r="J95" s="272"/>
      <c r="K95" s="18"/>
      <c r="L95" s="272"/>
      <c r="M95" s="18"/>
      <c r="N95" s="272"/>
      <c r="O95" s="18"/>
      <c r="P95" s="272"/>
      <c r="Q95" s="18"/>
      <c r="R95" s="19"/>
      <c r="S95" s="302"/>
      <c r="T95" s="44"/>
      <c r="U95" s="272"/>
      <c r="V95" s="18"/>
      <c r="W95" s="19"/>
      <c r="X95" s="277">
        <f t="shared" si="0"/>
        <v>0</v>
      </c>
      <c r="Y95" s="278">
        <f t="shared" si="1"/>
        <v>0</v>
      </c>
      <c r="Z95" s="273">
        <f t="shared" si="2"/>
        <v>0</v>
      </c>
    </row>
    <row r="96" spans="1:26" s="218" customFormat="1" hidden="1" x14ac:dyDescent="0.2">
      <c r="A96" s="458"/>
      <c r="B96" s="451"/>
      <c r="C96" s="295"/>
      <c r="D96" s="298"/>
      <c r="E96" s="44"/>
      <c r="F96" s="272"/>
      <c r="G96" s="18"/>
      <c r="H96" s="272"/>
      <c r="I96" s="18"/>
      <c r="J96" s="272"/>
      <c r="K96" s="18"/>
      <c r="L96" s="272"/>
      <c r="M96" s="18"/>
      <c r="N96" s="272"/>
      <c r="O96" s="18"/>
      <c r="P96" s="272"/>
      <c r="Q96" s="18"/>
      <c r="R96" s="19"/>
      <c r="S96" s="302"/>
      <c r="T96" s="44"/>
      <c r="U96" s="272"/>
      <c r="V96" s="18"/>
      <c r="W96" s="19"/>
      <c r="X96" s="277">
        <f t="shared" si="0"/>
        <v>0</v>
      </c>
      <c r="Y96" s="278">
        <f t="shared" si="1"/>
        <v>0</v>
      </c>
      <c r="Z96" s="273">
        <f t="shared" si="2"/>
        <v>0</v>
      </c>
    </row>
    <row r="97" spans="1:26" s="218" customFormat="1" hidden="1" x14ac:dyDescent="0.2">
      <c r="A97" s="458"/>
      <c r="B97" s="451"/>
      <c r="C97" s="295"/>
      <c r="D97" s="298"/>
      <c r="E97" s="44"/>
      <c r="F97" s="272"/>
      <c r="G97" s="18"/>
      <c r="H97" s="272"/>
      <c r="I97" s="18"/>
      <c r="J97" s="272"/>
      <c r="K97" s="18"/>
      <c r="L97" s="272"/>
      <c r="M97" s="18"/>
      <c r="N97" s="272"/>
      <c r="O97" s="18"/>
      <c r="P97" s="272"/>
      <c r="Q97" s="18"/>
      <c r="R97" s="19"/>
      <c r="S97" s="302"/>
      <c r="T97" s="44"/>
      <c r="U97" s="272"/>
      <c r="V97" s="18"/>
      <c r="W97" s="19"/>
      <c r="X97" s="277">
        <f t="shared" si="0"/>
        <v>0</v>
      </c>
      <c r="Y97" s="278">
        <f t="shared" si="1"/>
        <v>0</v>
      </c>
      <c r="Z97" s="273">
        <f t="shared" si="2"/>
        <v>0</v>
      </c>
    </row>
    <row r="98" spans="1:26" s="218" customFormat="1" hidden="1" x14ac:dyDescent="0.2">
      <c r="A98" s="458"/>
      <c r="B98" s="451"/>
      <c r="C98" s="295"/>
      <c r="D98" s="298"/>
      <c r="E98" s="44"/>
      <c r="F98" s="272"/>
      <c r="G98" s="18"/>
      <c r="H98" s="272"/>
      <c r="I98" s="18"/>
      <c r="J98" s="272"/>
      <c r="K98" s="18"/>
      <c r="L98" s="272"/>
      <c r="M98" s="18"/>
      <c r="N98" s="272"/>
      <c r="O98" s="18"/>
      <c r="P98" s="272"/>
      <c r="Q98" s="18"/>
      <c r="R98" s="19"/>
      <c r="S98" s="302"/>
      <c r="T98" s="44"/>
      <c r="U98" s="272"/>
      <c r="V98" s="18"/>
      <c r="W98" s="19"/>
      <c r="X98" s="277">
        <f t="shared" si="0"/>
        <v>0</v>
      </c>
      <c r="Y98" s="278">
        <f t="shared" si="1"/>
        <v>0</v>
      </c>
      <c r="Z98" s="273">
        <f t="shared" si="2"/>
        <v>0</v>
      </c>
    </row>
    <row r="99" spans="1:26" s="218" customFormat="1" hidden="1" x14ac:dyDescent="0.2">
      <c r="A99" s="458"/>
      <c r="B99" s="451"/>
      <c r="C99" s="295"/>
      <c r="D99" s="298"/>
      <c r="E99" s="44"/>
      <c r="F99" s="272"/>
      <c r="G99" s="18"/>
      <c r="H99" s="272"/>
      <c r="I99" s="18"/>
      <c r="J99" s="272"/>
      <c r="K99" s="18"/>
      <c r="L99" s="272"/>
      <c r="M99" s="18"/>
      <c r="N99" s="272"/>
      <c r="O99" s="18"/>
      <c r="P99" s="272"/>
      <c r="Q99" s="18"/>
      <c r="R99" s="19"/>
      <c r="S99" s="302"/>
      <c r="T99" s="44"/>
      <c r="U99" s="272"/>
      <c r="V99" s="18"/>
      <c r="W99" s="19"/>
      <c r="X99" s="277">
        <f t="shared" si="0"/>
        <v>0</v>
      </c>
      <c r="Y99" s="278">
        <f t="shared" si="1"/>
        <v>0</v>
      </c>
      <c r="Z99" s="273">
        <f t="shared" si="2"/>
        <v>0</v>
      </c>
    </row>
    <row r="100" spans="1:26" s="218" customFormat="1" hidden="1" x14ac:dyDescent="0.2">
      <c r="A100" s="458"/>
      <c r="B100" s="451"/>
      <c r="C100" s="295"/>
      <c r="D100" s="298"/>
      <c r="E100" s="44"/>
      <c r="F100" s="272"/>
      <c r="G100" s="18"/>
      <c r="H100" s="272"/>
      <c r="I100" s="18"/>
      <c r="J100" s="272"/>
      <c r="K100" s="18"/>
      <c r="L100" s="272"/>
      <c r="M100" s="18"/>
      <c r="N100" s="272"/>
      <c r="O100" s="18"/>
      <c r="P100" s="272"/>
      <c r="Q100" s="18"/>
      <c r="R100" s="19"/>
      <c r="S100" s="302"/>
      <c r="T100" s="44"/>
      <c r="U100" s="272"/>
      <c r="V100" s="18"/>
      <c r="W100" s="19"/>
      <c r="X100" s="277">
        <f t="shared" si="0"/>
        <v>0</v>
      </c>
      <c r="Y100" s="278">
        <f t="shared" si="1"/>
        <v>0</v>
      </c>
      <c r="Z100" s="273">
        <f t="shared" si="2"/>
        <v>0</v>
      </c>
    </row>
    <row r="101" spans="1:26" s="218" customFormat="1" hidden="1" x14ac:dyDescent="0.2">
      <c r="A101" s="458"/>
      <c r="B101" s="451"/>
      <c r="C101" s="295"/>
      <c r="D101" s="298"/>
      <c r="E101" s="44"/>
      <c r="F101" s="272"/>
      <c r="G101" s="18"/>
      <c r="H101" s="272"/>
      <c r="I101" s="18"/>
      <c r="J101" s="272"/>
      <c r="K101" s="18"/>
      <c r="L101" s="272"/>
      <c r="M101" s="18"/>
      <c r="N101" s="272"/>
      <c r="O101" s="18"/>
      <c r="P101" s="272"/>
      <c r="Q101" s="18"/>
      <c r="R101" s="19"/>
      <c r="S101" s="302"/>
      <c r="T101" s="44"/>
      <c r="U101" s="272"/>
      <c r="V101" s="18"/>
      <c r="W101" s="19"/>
      <c r="X101" s="277">
        <f t="shared" si="0"/>
        <v>0</v>
      </c>
      <c r="Y101" s="278">
        <f t="shared" si="1"/>
        <v>0</v>
      </c>
      <c r="Z101" s="273">
        <f t="shared" si="2"/>
        <v>0</v>
      </c>
    </row>
    <row r="102" spans="1:26" s="218" customFormat="1" hidden="1" x14ac:dyDescent="0.2">
      <c r="A102" s="458"/>
      <c r="B102" s="451"/>
      <c r="C102" s="295"/>
      <c r="D102" s="298"/>
      <c r="E102" s="44"/>
      <c r="F102" s="272"/>
      <c r="G102" s="18"/>
      <c r="H102" s="272"/>
      <c r="I102" s="18"/>
      <c r="J102" s="272"/>
      <c r="K102" s="18"/>
      <c r="L102" s="272"/>
      <c r="M102" s="18"/>
      <c r="N102" s="272"/>
      <c r="O102" s="18"/>
      <c r="P102" s="272"/>
      <c r="Q102" s="18"/>
      <c r="R102" s="19"/>
      <c r="S102" s="302"/>
      <c r="T102" s="44"/>
      <c r="U102" s="272"/>
      <c r="V102" s="18"/>
      <c r="W102" s="19"/>
      <c r="X102" s="277">
        <f t="shared" si="0"/>
        <v>0</v>
      </c>
      <c r="Y102" s="278">
        <f t="shared" si="1"/>
        <v>0</v>
      </c>
      <c r="Z102" s="273">
        <f t="shared" si="2"/>
        <v>0</v>
      </c>
    </row>
    <row r="103" spans="1:26" s="218" customFormat="1" hidden="1" x14ac:dyDescent="0.2">
      <c r="A103" s="458"/>
      <c r="B103" s="451"/>
      <c r="C103" s="295"/>
      <c r="D103" s="298"/>
      <c r="E103" s="44"/>
      <c r="F103" s="272"/>
      <c r="G103" s="18"/>
      <c r="H103" s="272"/>
      <c r="I103" s="18"/>
      <c r="J103" s="272"/>
      <c r="K103" s="18"/>
      <c r="L103" s="272"/>
      <c r="M103" s="18"/>
      <c r="N103" s="272"/>
      <c r="O103" s="18"/>
      <c r="P103" s="272"/>
      <c r="Q103" s="18"/>
      <c r="R103" s="19"/>
      <c r="S103" s="302"/>
      <c r="T103" s="44"/>
      <c r="U103" s="272"/>
      <c r="V103" s="18"/>
      <c r="W103" s="19"/>
      <c r="X103" s="277">
        <f t="shared" si="0"/>
        <v>0</v>
      </c>
      <c r="Y103" s="278">
        <f t="shared" si="1"/>
        <v>0</v>
      </c>
      <c r="Z103" s="273">
        <f t="shared" si="2"/>
        <v>0</v>
      </c>
    </row>
    <row r="104" spans="1:26" s="218" customFormat="1" hidden="1" x14ac:dyDescent="0.2">
      <c r="A104" s="458"/>
      <c r="B104" s="451"/>
      <c r="C104" s="295"/>
      <c r="D104" s="298"/>
      <c r="E104" s="44"/>
      <c r="F104" s="272"/>
      <c r="G104" s="18"/>
      <c r="H104" s="272"/>
      <c r="I104" s="18"/>
      <c r="J104" s="272"/>
      <c r="K104" s="18"/>
      <c r="L104" s="272"/>
      <c r="M104" s="18"/>
      <c r="N104" s="272"/>
      <c r="O104" s="18"/>
      <c r="P104" s="272"/>
      <c r="Q104" s="18"/>
      <c r="R104" s="19"/>
      <c r="S104" s="302"/>
      <c r="T104" s="44"/>
      <c r="U104" s="272"/>
      <c r="V104" s="18"/>
      <c r="W104" s="19"/>
      <c r="X104" s="277">
        <f t="shared" si="0"/>
        <v>0</v>
      </c>
      <c r="Y104" s="278">
        <f t="shared" si="1"/>
        <v>0</v>
      </c>
      <c r="Z104" s="273">
        <f t="shared" si="2"/>
        <v>0</v>
      </c>
    </row>
    <row r="105" spans="1:26" s="218" customFormat="1" hidden="1" x14ac:dyDescent="0.2">
      <c r="A105" s="458"/>
      <c r="B105" s="451"/>
      <c r="C105" s="295"/>
      <c r="D105" s="298"/>
      <c r="E105" s="44"/>
      <c r="F105" s="272"/>
      <c r="G105" s="18"/>
      <c r="H105" s="272"/>
      <c r="I105" s="18"/>
      <c r="J105" s="272"/>
      <c r="K105" s="18"/>
      <c r="L105" s="272"/>
      <c r="M105" s="18"/>
      <c r="N105" s="272"/>
      <c r="O105" s="18"/>
      <c r="P105" s="272"/>
      <c r="Q105" s="18"/>
      <c r="R105" s="19"/>
      <c r="S105" s="302"/>
      <c r="T105" s="44"/>
      <c r="U105" s="272"/>
      <c r="V105" s="18"/>
      <c r="W105" s="19"/>
      <c r="X105" s="277">
        <f t="shared" si="0"/>
        <v>0</v>
      </c>
      <c r="Y105" s="278">
        <f t="shared" si="1"/>
        <v>0</v>
      </c>
      <c r="Z105" s="273">
        <f t="shared" si="2"/>
        <v>0</v>
      </c>
    </row>
    <row r="106" spans="1:26" s="218" customFormat="1" ht="13.5" thickBot="1" x14ac:dyDescent="0.25">
      <c r="A106" s="458"/>
      <c r="B106" s="452"/>
      <c r="C106" s="296"/>
      <c r="D106" s="299"/>
      <c r="E106" s="45"/>
      <c r="F106" s="300"/>
      <c r="G106" s="20"/>
      <c r="H106" s="300"/>
      <c r="I106" s="20"/>
      <c r="J106" s="300"/>
      <c r="K106" s="20"/>
      <c r="L106" s="300"/>
      <c r="M106" s="20"/>
      <c r="N106" s="300"/>
      <c r="O106" s="20"/>
      <c r="P106" s="300"/>
      <c r="Q106" s="20"/>
      <c r="R106" s="21"/>
      <c r="S106" s="303"/>
      <c r="T106" s="45"/>
      <c r="U106" s="300"/>
      <c r="V106" s="20"/>
      <c r="W106" s="21"/>
      <c r="X106" s="277">
        <f t="shared" si="0"/>
        <v>0</v>
      </c>
      <c r="Y106" s="278">
        <f t="shared" si="1"/>
        <v>0</v>
      </c>
      <c r="Z106" s="273">
        <f t="shared" si="2"/>
        <v>0</v>
      </c>
    </row>
    <row r="107" spans="1:26" ht="13.5" thickBot="1" x14ac:dyDescent="0.25">
      <c r="A107" s="682" t="s">
        <v>13</v>
      </c>
      <c r="B107" s="683"/>
      <c r="C107" s="683"/>
      <c r="D107" s="683"/>
      <c r="E107" s="374">
        <f t="shared" ref="E107:W107" si="12">SUM(E6:E106)</f>
        <v>0</v>
      </c>
      <c r="F107" s="375">
        <f t="shared" si="12"/>
        <v>0</v>
      </c>
      <c r="G107" s="376">
        <f t="shared" si="12"/>
        <v>0</v>
      </c>
      <c r="H107" s="375">
        <f t="shared" si="12"/>
        <v>0</v>
      </c>
      <c r="I107" s="376">
        <f t="shared" si="12"/>
        <v>0</v>
      </c>
      <c r="J107" s="375">
        <f t="shared" si="12"/>
        <v>0</v>
      </c>
      <c r="K107" s="376">
        <f t="shared" si="12"/>
        <v>0</v>
      </c>
      <c r="L107" s="375">
        <f t="shared" si="12"/>
        <v>0</v>
      </c>
      <c r="M107" s="376">
        <f t="shared" si="12"/>
        <v>0</v>
      </c>
      <c r="N107" s="375">
        <f t="shared" si="12"/>
        <v>0</v>
      </c>
      <c r="O107" s="376">
        <f t="shared" si="12"/>
        <v>0</v>
      </c>
      <c r="P107" s="375">
        <f t="shared" si="12"/>
        <v>0</v>
      </c>
      <c r="Q107" s="376">
        <f t="shared" si="12"/>
        <v>0</v>
      </c>
      <c r="R107" s="377">
        <f t="shared" si="12"/>
        <v>0</v>
      </c>
      <c r="S107" s="686" t="s">
        <v>13</v>
      </c>
      <c r="T107" s="374">
        <f t="shared" si="12"/>
        <v>0</v>
      </c>
      <c r="U107" s="375">
        <f t="shared" si="12"/>
        <v>0</v>
      </c>
      <c r="V107" s="376">
        <f t="shared" si="12"/>
        <v>0</v>
      </c>
      <c r="W107" s="378">
        <f t="shared" si="12"/>
        <v>0</v>
      </c>
      <c r="X107" s="379">
        <f t="shared" ref="X107" si="13">E107+G107+I107+K107+M107+O107+Q107+T107+V107</f>
        <v>0</v>
      </c>
      <c r="Y107" s="380">
        <f t="shared" ref="Y107" si="14">F107+H107+J107+L107+N107+P107+R107+U107+W107</f>
        <v>0</v>
      </c>
      <c r="Z107" s="362">
        <f>X107+Y107</f>
        <v>0</v>
      </c>
    </row>
    <row r="108" spans="1:26" ht="13.5" thickBot="1" x14ac:dyDescent="0.25">
      <c r="A108" s="684"/>
      <c r="B108" s="685"/>
      <c r="C108" s="685"/>
      <c r="D108" s="685"/>
      <c r="E108" s="381">
        <f>E107+F107</f>
        <v>0</v>
      </c>
      <c r="F108" s="382"/>
      <c r="G108" s="383">
        <f>G107+H107</f>
        <v>0</v>
      </c>
      <c r="H108" s="384"/>
      <c r="I108" s="385">
        <f>I107+J107</f>
        <v>0</v>
      </c>
      <c r="J108" s="386"/>
      <c r="K108" s="387">
        <f>K107+L107</f>
        <v>0</v>
      </c>
      <c r="L108" s="388"/>
      <c r="M108" s="389">
        <f>M107+N107</f>
        <v>0</v>
      </c>
      <c r="N108" s="390"/>
      <c r="O108" s="391">
        <f>O107+P107</f>
        <v>0</v>
      </c>
      <c r="P108" s="392"/>
      <c r="Q108" s="393">
        <f>Q107+R107</f>
        <v>0</v>
      </c>
      <c r="R108" s="394"/>
      <c r="S108" s="687"/>
      <c r="T108" s="395">
        <f>T107+U107</f>
        <v>0</v>
      </c>
      <c r="U108" s="396"/>
      <c r="V108" s="397">
        <f>V107+W107</f>
        <v>0</v>
      </c>
      <c r="W108" s="398"/>
      <c r="X108" s="399"/>
      <c r="Y108" s="399"/>
      <c r="Z108" s="399"/>
    </row>
    <row r="109" spans="1:26" ht="5.0999999999999996" customHeight="1" x14ac:dyDescent="0.2">
      <c r="A109" s="82"/>
      <c r="B109" s="82"/>
      <c r="C109" s="363"/>
      <c r="D109" s="363"/>
      <c r="E109" s="364"/>
      <c r="F109" s="364"/>
      <c r="G109" s="364"/>
      <c r="H109" s="364"/>
      <c r="I109" s="364"/>
      <c r="J109" s="364"/>
      <c r="K109" s="364"/>
      <c r="L109" s="364"/>
      <c r="M109" s="364"/>
      <c r="N109" s="364"/>
      <c r="O109" s="364"/>
      <c r="P109" s="364"/>
      <c r="Q109" s="365"/>
      <c r="R109" s="365"/>
      <c r="S109" s="363"/>
      <c r="T109" s="364"/>
      <c r="U109" s="364"/>
      <c r="V109" s="364"/>
      <c r="W109" s="364"/>
      <c r="X109" s="82"/>
      <c r="Y109" s="82"/>
      <c r="Z109" s="82"/>
    </row>
    <row r="110" spans="1:26" x14ac:dyDescent="0.2">
      <c r="A110" s="95" t="s">
        <v>4</v>
      </c>
      <c r="B110" s="95"/>
      <c r="C110" s="366"/>
      <c r="D110" s="366"/>
      <c r="E110" s="364"/>
      <c r="F110" s="364"/>
      <c r="G110" s="364"/>
      <c r="H110" s="364"/>
      <c r="I110" s="364"/>
      <c r="J110" s="364"/>
      <c r="K110" s="364"/>
      <c r="L110" s="364"/>
      <c r="M110" s="364"/>
      <c r="N110" s="364"/>
      <c r="O110" s="364"/>
      <c r="P110" s="364"/>
      <c r="Q110" s="365"/>
      <c r="R110" s="365"/>
      <c r="S110" s="366"/>
      <c r="T110" s="364"/>
      <c r="U110" s="364"/>
      <c r="V110" s="364"/>
      <c r="W110" s="364"/>
      <c r="X110" s="82"/>
      <c r="Y110" s="82"/>
      <c r="Z110" s="82"/>
    </row>
    <row r="111" spans="1:26" x14ac:dyDescent="0.2">
      <c r="A111" s="82" t="s">
        <v>1</v>
      </c>
      <c r="B111" s="82"/>
      <c r="C111" s="367" t="s">
        <v>310</v>
      </c>
      <c r="D111" s="367"/>
      <c r="E111" s="364"/>
      <c r="F111" s="364"/>
      <c r="G111" s="364"/>
      <c r="H111" s="364"/>
      <c r="I111" s="364"/>
      <c r="J111" s="364"/>
      <c r="K111" s="364"/>
      <c r="L111" s="364"/>
      <c r="M111" s="364"/>
      <c r="N111" s="364"/>
      <c r="O111" s="364"/>
      <c r="P111" s="364"/>
      <c r="Q111" s="365"/>
      <c r="R111" s="365"/>
      <c r="S111" s="367"/>
      <c r="T111" s="364"/>
      <c r="U111" s="364"/>
      <c r="V111" s="364"/>
      <c r="W111" s="364"/>
      <c r="X111" s="82"/>
      <c r="Y111" s="82"/>
      <c r="Z111" s="82"/>
    </row>
    <row r="112" spans="1:26" x14ac:dyDescent="0.2">
      <c r="A112" s="82" t="s">
        <v>2</v>
      </c>
      <c r="B112" s="82"/>
      <c r="C112" s="367" t="s">
        <v>311</v>
      </c>
      <c r="D112" s="367"/>
      <c r="E112" s="364"/>
      <c r="F112" s="364"/>
      <c r="G112" s="364"/>
      <c r="H112" s="364"/>
      <c r="I112" s="364"/>
      <c r="J112" s="364"/>
      <c r="K112" s="364"/>
      <c r="L112" s="364"/>
      <c r="M112" s="364"/>
      <c r="N112" s="364"/>
      <c r="O112" s="364"/>
      <c r="P112" s="364"/>
      <c r="Q112" s="365"/>
      <c r="R112" s="365"/>
      <c r="S112" s="367"/>
      <c r="T112" s="364"/>
      <c r="U112" s="364"/>
      <c r="V112" s="364"/>
      <c r="W112" s="364"/>
      <c r="X112" s="82"/>
      <c r="Y112" s="82"/>
      <c r="Z112" s="82"/>
    </row>
    <row r="113" spans="1:26" x14ac:dyDescent="0.2">
      <c r="A113" s="82"/>
      <c r="B113" s="82"/>
      <c r="C113" s="367"/>
      <c r="D113" s="367"/>
      <c r="E113" s="364"/>
      <c r="F113" s="364"/>
      <c r="G113" s="364"/>
      <c r="H113" s="364"/>
      <c r="I113" s="364"/>
      <c r="J113" s="364"/>
      <c r="K113" s="364"/>
      <c r="L113" s="364"/>
      <c r="M113" s="364"/>
      <c r="N113" s="364"/>
      <c r="O113" s="364"/>
      <c r="P113" s="364"/>
      <c r="Q113" s="365"/>
      <c r="R113" s="365"/>
      <c r="S113" s="367"/>
      <c r="T113" s="364"/>
      <c r="U113" s="364"/>
      <c r="V113" s="364"/>
      <c r="W113" s="364"/>
      <c r="X113" s="82"/>
      <c r="Y113" s="82"/>
      <c r="Z113" s="82"/>
    </row>
    <row r="114" spans="1:26" ht="99.95" customHeight="1" x14ac:dyDescent="0.2">
      <c r="A114" s="636" t="s">
        <v>312</v>
      </c>
      <c r="B114" s="636"/>
      <c r="C114" s="636"/>
      <c r="D114" s="636"/>
      <c r="E114" s="636"/>
      <c r="F114" s="636"/>
      <c r="G114" s="636"/>
      <c r="H114" s="636"/>
      <c r="I114" s="636"/>
      <c r="J114" s="636"/>
      <c r="K114" s="636"/>
      <c r="L114" s="636"/>
      <c r="M114" s="636"/>
      <c r="N114" s="636"/>
      <c r="O114" s="636"/>
      <c r="P114" s="636"/>
      <c r="Q114" s="636"/>
      <c r="R114" s="636"/>
      <c r="S114" s="636"/>
      <c r="T114" s="636"/>
      <c r="U114" s="636"/>
      <c r="V114" s="636"/>
      <c r="W114" s="636"/>
      <c r="X114" s="636"/>
      <c r="Y114" s="636"/>
      <c r="Z114" s="636"/>
    </row>
    <row r="115" spans="1:26" x14ac:dyDescent="0.2">
      <c r="A115" s="82"/>
      <c r="B115" s="82"/>
      <c r="C115" s="367"/>
      <c r="D115" s="367"/>
      <c r="E115" s="364"/>
      <c r="F115" s="364"/>
      <c r="G115" s="364"/>
      <c r="H115" s="364"/>
      <c r="I115" s="364"/>
      <c r="J115" s="364"/>
      <c r="K115" s="364"/>
      <c r="L115" s="364"/>
      <c r="M115" s="364"/>
      <c r="N115" s="364"/>
      <c r="O115" s="364"/>
      <c r="P115" s="364"/>
      <c r="Q115" s="365"/>
      <c r="R115" s="365"/>
      <c r="S115" s="367"/>
      <c r="T115" s="364"/>
      <c r="U115" s="364"/>
      <c r="V115" s="364"/>
      <c r="W115" s="364"/>
      <c r="X115" s="82"/>
      <c r="Y115" s="82"/>
      <c r="Z115" s="82"/>
    </row>
    <row r="116" spans="1:26" x14ac:dyDescent="0.2">
      <c r="A116" s="82"/>
      <c r="B116" s="82"/>
      <c r="C116" s="367"/>
      <c r="D116" s="367"/>
      <c r="E116" s="364"/>
      <c r="F116" s="364"/>
      <c r="G116" s="364"/>
      <c r="H116" s="364"/>
      <c r="I116" s="364"/>
      <c r="J116" s="364"/>
      <c r="K116" s="364"/>
      <c r="L116" s="364"/>
      <c r="M116" s="364"/>
      <c r="N116" s="364"/>
      <c r="O116" s="364"/>
      <c r="P116" s="364"/>
      <c r="Q116" s="365"/>
      <c r="R116" s="365"/>
      <c r="S116" s="367"/>
      <c r="T116" s="364"/>
      <c r="U116" s="364"/>
      <c r="V116" s="364"/>
      <c r="W116" s="364"/>
      <c r="X116" s="82"/>
      <c r="Y116" s="82"/>
      <c r="Z116" s="82"/>
    </row>
    <row r="117" spans="1:26" s="368" customFormat="1" ht="33" customHeight="1" x14ac:dyDescent="0.2">
      <c r="A117" s="561" t="s">
        <v>276</v>
      </c>
      <c r="B117" s="561"/>
      <c r="C117" s="561"/>
      <c r="D117" s="561"/>
      <c r="E117" s="561"/>
      <c r="F117" s="561"/>
      <c r="G117" s="561"/>
      <c r="H117" s="561"/>
      <c r="I117" s="561"/>
      <c r="J117" s="561"/>
      <c r="K117" s="561"/>
      <c r="L117" s="561"/>
      <c r="M117" s="561"/>
      <c r="N117" s="561"/>
      <c r="O117" s="561"/>
      <c r="P117" s="561"/>
      <c r="Q117" s="561"/>
      <c r="R117" s="561"/>
      <c r="S117" s="561"/>
      <c r="T117" s="561"/>
      <c r="U117" s="561"/>
      <c r="V117" s="561"/>
      <c r="W117" s="561"/>
      <c r="X117" s="561"/>
      <c r="Y117" s="561"/>
      <c r="Z117" s="561"/>
    </row>
    <row r="118" spans="1:26" s="368" customFormat="1" ht="39.950000000000003" customHeight="1" x14ac:dyDescent="0.2">
      <c r="A118" s="674" t="s">
        <v>440</v>
      </c>
      <c r="B118" s="674"/>
      <c r="C118" s="674"/>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row>
    <row r="120" spans="1:26" x14ac:dyDescent="0.2">
      <c r="A120" s="681" t="s">
        <v>442</v>
      </c>
      <c r="B120" s="681"/>
      <c r="C120" s="681"/>
      <c r="D120" s="681"/>
      <c r="E120" s="681"/>
      <c r="F120" s="681"/>
      <c r="G120" s="681"/>
      <c r="H120" s="681"/>
      <c r="I120" s="681"/>
      <c r="J120" s="681"/>
      <c r="K120" s="681"/>
      <c r="L120" s="681"/>
      <c r="M120" s="681"/>
      <c r="N120" s="681"/>
      <c r="O120" s="681"/>
      <c r="P120" s="681"/>
      <c r="Q120" s="681"/>
      <c r="R120" s="681"/>
      <c r="S120" s="681"/>
      <c r="T120" s="681"/>
      <c r="U120" s="681"/>
      <c r="V120" s="681"/>
      <c r="W120" s="681"/>
      <c r="X120" s="681"/>
      <c r="Y120" s="681"/>
      <c r="Z120" s="681"/>
    </row>
    <row r="121" spans="1:26" x14ac:dyDescent="0.2">
      <c r="A121" s="666" t="s">
        <v>302</v>
      </c>
      <c r="B121" s="666"/>
      <c r="C121" s="666"/>
      <c r="D121" s="666"/>
      <c r="E121" s="666"/>
      <c r="F121" s="666"/>
      <c r="G121" s="666"/>
      <c r="H121" s="666"/>
      <c r="I121" s="666"/>
      <c r="J121" s="666"/>
      <c r="K121" s="666"/>
      <c r="L121" s="666"/>
      <c r="M121" s="666"/>
      <c r="N121" s="666"/>
      <c r="O121" s="666"/>
      <c r="P121" s="666"/>
      <c r="Q121" s="666"/>
      <c r="R121" s="666"/>
      <c r="S121" s="666"/>
      <c r="T121" s="666"/>
      <c r="U121" s="666"/>
      <c r="V121" s="666"/>
      <c r="W121" s="666"/>
      <c r="X121" s="666"/>
      <c r="Y121" s="666"/>
      <c r="Z121" s="666"/>
    </row>
    <row r="122" spans="1:26" x14ac:dyDescent="0.2">
      <c r="A122" s="666" t="s">
        <v>441</v>
      </c>
      <c r="B122" s="666"/>
      <c r="C122" s="666"/>
      <c r="D122" s="666"/>
      <c r="E122" s="666"/>
      <c r="F122" s="666"/>
      <c r="G122" s="666"/>
      <c r="H122" s="666"/>
      <c r="I122" s="666"/>
      <c r="J122" s="666"/>
      <c r="K122" s="666"/>
      <c r="L122" s="666"/>
      <c r="M122" s="666"/>
      <c r="N122" s="666"/>
      <c r="O122" s="666"/>
      <c r="P122" s="666"/>
      <c r="Q122" s="666"/>
      <c r="R122" s="666"/>
      <c r="S122" s="666"/>
      <c r="T122" s="666"/>
      <c r="U122" s="666"/>
      <c r="V122" s="666"/>
      <c r="W122" s="666"/>
      <c r="X122" s="666"/>
      <c r="Y122" s="666"/>
      <c r="Z122" s="666"/>
    </row>
    <row r="124" spans="1:26" x14ac:dyDescent="0.2">
      <c r="A124" s="681" t="s">
        <v>443</v>
      </c>
      <c r="B124" s="681"/>
      <c r="C124" s="681"/>
      <c r="D124" s="681"/>
      <c r="E124" s="681"/>
      <c r="F124" s="681"/>
      <c r="G124" s="681"/>
      <c r="H124" s="681"/>
      <c r="I124" s="681"/>
      <c r="J124" s="681"/>
      <c r="K124" s="681"/>
      <c r="L124" s="681"/>
      <c r="M124" s="681"/>
      <c r="N124" s="681"/>
      <c r="O124" s="681"/>
      <c r="P124" s="681"/>
      <c r="Q124" s="681"/>
      <c r="R124" s="681"/>
      <c r="S124" s="681"/>
      <c r="T124" s="681"/>
      <c r="U124" s="681"/>
      <c r="V124" s="681"/>
      <c r="W124" s="681"/>
      <c r="X124" s="681"/>
      <c r="Y124" s="681"/>
      <c r="Z124" s="681"/>
    </row>
    <row r="125" spans="1:26" x14ac:dyDescent="0.2">
      <c r="A125" s="666" t="s">
        <v>300</v>
      </c>
      <c r="B125" s="666"/>
      <c r="C125" s="666"/>
      <c r="D125" s="666"/>
      <c r="E125" s="666"/>
      <c r="F125" s="666"/>
      <c r="G125" s="666"/>
      <c r="H125" s="666"/>
      <c r="I125" s="666"/>
      <c r="J125" s="666"/>
      <c r="K125" s="666"/>
      <c r="L125" s="666"/>
      <c r="M125" s="666"/>
      <c r="N125" s="666"/>
      <c r="O125" s="666"/>
      <c r="P125" s="666"/>
      <c r="Q125" s="666"/>
      <c r="R125" s="666"/>
      <c r="S125" s="666"/>
      <c r="T125" s="666"/>
      <c r="U125" s="666"/>
      <c r="V125" s="666"/>
      <c r="W125" s="666"/>
      <c r="X125" s="666"/>
      <c r="Y125" s="666"/>
      <c r="Z125" s="666"/>
    </row>
    <row r="126" spans="1:26" x14ac:dyDescent="0.2">
      <c r="A126" s="666" t="s">
        <v>444</v>
      </c>
      <c r="B126" s="666"/>
      <c r="C126" s="666"/>
      <c r="D126" s="666"/>
      <c r="E126" s="666"/>
      <c r="F126" s="666"/>
      <c r="G126" s="666"/>
      <c r="H126" s="666"/>
      <c r="I126" s="666"/>
      <c r="J126" s="666"/>
      <c r="K126" s="666"/>
      <c r="L126" s="666"/>
      <c r="M126" s="666"/>
      <c r="N126" s="666"/>
      <c r="O126" s="666"/>
      <c r="P126" s="666"/>
      <c r="Q126" s="666"/>
      <c r="R126" s="666"/>
      <c r="S126" s="666"/>
      <c r="T126" s="666"/>
      <c r="U126" s="666"/>
      <c r="V126" s="666"/>
      <c r="W126" s="666"/>
      <c r="X126" s="666"/>
      <c r="Y126" s="666"/>
      <c r="Z126" s="666"/>
    </row>
    <row r="127" spans="1:26" x14ac:dyDescent="0.2">
      <c r="A127" s="666"/>
      <c r="B127" s="666"/>
      <c r="C127" s="666"/>
      <c r="D127" s="666"/>
      <c r="E127" s="666"/>
      <c r="F127" s="666"/>
      <c r="G127" s="666"/>
      <c r="H127" s="666"/>
      <c r="I127" s="666"/>
      <c r="J127" s="666"/>
      <c r="K127" s="666"/>
      <c r="L127" s="666"/>
      <c r="M127" s="666"/>
      <c r="N127" s="666"/>
      <c r="O127" s="666"/>
      <c r="P127" s="666"/>
      <c r="Q127" s="666"/>
      <c r="R127" s="666"/>
      <c r="S127" s="666"/>
      <c r="T127" s="666"/>
      <c r="U127" s="666"/>
      <c r="V127" s="666"/>
      <c r="W127" s="666"/>
      <c r="X127" s="666"/>
      <c r="Y127" s="666"/>
      <c r="Z127" s="666"/>
    </row>
    <row r="128" spans="1:26" x14ac:dyDescent="0.2">
      <c r="A128" s="666" t="s">
        <v>445</v>
      </c>
      <c r="B128" s="666"/>
      <c r="C128" s="666"/>
      <c r="D128" s="666"/>
      <c r="E128" s="666"/>
      <c r="F128" s="666"/>
      <c r="G128" s="666"/>
      <c r="H128" s="666"/>
      <c r="I128" s="666"/>
      <c r="J128" s="666"/>
      <c r="K128" s="666"/>
      <c r="L128" s="666"/>
      <c r="M128" s="666"/>
      <c r="N128" s="666"/>
      <c r="O128" s="666"/>
      <c r="P128" s="666"/>
      <c r="Q128" s="666"/>
      <c r="R128" s="666"/>
      <c r="S128" s="666"/>
      <c r="T128" s="666"/>
      <c r="U128" s="666"/>
      <c r="V128" s="666"/>
      <c r="W128" s="666"/>
      <c r="X128" s="666"/>
      <c r="Y128" s="666"/>
      <c r="Z128" s="666"/>
    </row>
    <row r="129" spans="1:26" x14ac:dyDescent="0.2">
      <c r="A129" s="666" t="s">
        <v>446</v>
      </c>
      <c r="B129" s="666"/>
      <c r="C129" s="666"/>
      <c r="D129" s="666"/>
      <c r="E129" s="666"/>
      <c r="F129" s="666"/>
      <c r="G129" s="666"/>
      <c r="H129" s="666"/>
      <c r="I129" s="666"/>
      <c r="J129" s="666"/>
      <c r="K129" s="666"/>
      <c r="L129" s="666"/>
      <c r="M129" s="666"/>
      <c r="N129" s="666"/>
      <c r="O129" s="666"/>
      <c r="P129" s="666"/>
      <c r="Q129" s="666"/>
      <c r="R129" s="666"/>
      <c r="S129" s="666"/>
      <c r="T129" s="666"/>
      <c r="U129" s="666"/>
      <c r="V129" s="666"/>
      <c r="W129" s="666"/>
      <c r="X129" s="666"/>
      <c r="Y129" s="666"/>
      <c r="Z129" s="666"/>
    </row>
    <row r="130" spans="1:26" x14ac:dyDescent="0.2">
      <c r="A130" s="666" t="s">
        <v>447</v>
      </c>
      <c r="B130" s="666"/>
      <c r="C130" s="666"/>
      <c r="D130" s="666"/>
      <c r="E130" s="666"/>
      <c r="F130" s="666"/>
      <c r="G130" s="666"/>
      <c r="H130" s="666"/>
      <c r="I130" s="666"/>
      <c r="J130" s="666"/>
      <c r="K130" s="666"/>
      <c r="L130" s="666"/>
      <c r="M130" s="666"/>
      <c r="N130" s="666"/>
      <c r="O130" s="666"/>
      <c r="P130" s="666"/>
      <c r="Q130" s="666"/>
      <c r="R130" s="666"/>
      <c r="S130" s="666"/>
      <c r="T130" s="666"/>
      <c r="U130" s="666"/>
      <c r="V130" s="666"/>
      <c r="W130" s="666"/>
      <c r="X130" s="666"/>
      <c r="Y130" s="666"/>
      <c r="Z130" s="666"/>
    </row>
    <row r="131" spans="1:26" x14ac:dyDescent="0.2">
      <c r="A131" s="666" t="s">
        <v>448</v>
      </c>
      <c r="B131" s="666"/>
      <c r="C131" s="666"/>
      <c r="D131" s="666"/>
      <c r="E131" s="666"/>
      <c r="F131" s="666"/>
      <c r="G131" s="666"/>
      <c r="H131" s="666"/>
      <c r="I131" s="666"/>
      <c r="J131" s="666"/>
      <c r="K131" s="666"/>
      <c r="L131" s="666"/>
      <c r="M131" s="666"/>
      <c r="N131" s="666"/>
      <c r="O131" s="666"/>
      <c r="P131" s="666"/>
      <c r="Q131" s="666"/>
      <c r="R131" s="666"/>
      <c r="S131" s="666"/>
      <c r="T131" s="666"/>
      <c r="U131" s="666"/>
      <c r="V131" s="666"/>
      <c r="W131" s="666"/>
      <c r="X131" s="666"/>
      <c r="Y131" s="666"/>
      <c r="Z131" s="666"/>
    </row>
  </sheetData>
  <sheetProtection algorithmName="SHA-512" hashValue="Wj5Uqyo6gY3E1wgPiyHvhKr+k+jFosDjwi/KzBaD23X4f1u98YSDciU9NLdraSxW8+dzdZmdSZ/dkfy41dlmnA==" saltValue="bJldmVDPzGU1jIFj+bNltQ==" spinCount="100000" sheet="1" formatCells="0" formatRows="0" deleteRows="0" selectLockedCells="1"/>
  <mergeCells count="36">
    <mergeCell ref="A130:Z130"/>
    <mergeCell ref="A131:Z131"/>
    <mergeCell ref="A1:Z1"/>
    <mergeCell ref="A2:Z2"/>
    <mergeCell ref="E4:F4"/>
    <mergeCell ref="I4:J4"/>
    <mergeCell ref="K4:L4"/>
    <mergeCell ref="M4:N4"/>
    <mergeCell ref="O4:P4"/>
    <mergeCell ref="Q4:R4"/>
    <mergeCell ref="T4:U4"/>
    <mergeCell ref="V4:W4"/>
    <mergeCell ref="G4:H4"/>
    <mergeCell ref="A4:A5"/>
    <mergeCell ref="A129:Z129"/>
    <mergeCell ref="A124:Z124"/>
    <mergeCell ref="A125:Z125"/>
    <mergeCell ref="A127:Z127"/>
    <mergeCell ref="A126:Z126"/>
    <mergeCell ref="A128:Z128"/>
    <mergeCell ref="S4:S5"/>
    <mergeCell ref="S3:W3"/>
    <mergeCell ref="A114:Z114"/>
    <mergeCell ref="A122:Z122"/>
    <mergeCell ref="C4:C5"/>
    <mergeCell ref="A3:C3"/>
    <mergeCell ref="B4:B5"/>
    <mergeCell ref="A118:Z118"/>
    <mergeCell ref="X3:Z4"/>
    <mergeCell ref="A117:Z117"/>
    <mergeCell ref="A120:Z120"/>
    <mergeCell ref="A107:D108"/>
    <mergeCell ref="S107:S108"/>
    <mergeCell ref="D4:D5"/>
    <mergeCell ref="D3:R3"/>
    <mergeCell ref="A121:Z121"/>
  </mergeCells>
  <conditionalFormatting sqref="E6:E106 G6:G106 I6:I106 K6:K106 M6:M106 O6:O106 Q6:Q106 T6:T106 V6:V106 X6:X108">
    <cfRule type="cellIs" dxfId="43" priority="1" stopIfTrue="1" operator="greaterThan">
      <formula>0</formula>
    </cfRule>
  </conditionalFormatting>
  <conditionalFormatting sqref="F6:F106 H6:H106 J6:J106 L6:L106 N6:N106 P6:P106 R6:R106 U6:U106 W6:W106 Y6:Y108">
    <cfRule type="cellIs" dxfId="42" priority="3" stopIfTrue="1" operator="greaterThan">
      <formula>0</formula>
    </cfRule>
  </conditionalFormatting>
  <conditionalFormatting sqref="Z6:Z108">
    <cfRule type="cellIs" dxfId="41" priority="2" stopIfTrue="1" operator="greaterThan">
      <formula>0</formula>
    </cfRule>
  </conditionalFormatting>
  <printOptions horizontalCentered="1" verticalCentered="1"/>
  <pageMargins left="0.23622047244094491" right="0.23622047244094491" top="0.39370078740157483" bottom="0.39370078740157483" header="0.31496062992125984" footer="0.31496062992125984"/>
  <pageSetup paperSize="9" scale="5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0"/>
  <sheetViews>
    <sheetView showGridLines="0" zoomScale="120" zoomScaleNormal="120" zoomScaleSheetLayoutView="100" workbookViewId="0">
      <pane ySplit="1" topLeftCell="A2" activePane="bottomLeft" state="frozen"/>
      <selection activeCell="N3" sqref="N3"/>
      <selection pane="bottomLeft" activeCell="B3" sqref="B3"/>
    </sheetView>
  </sheetViews>
  <sheetFormatPr defaultColWidth="8.85546875" defaultRowHeight="12.75" x14ac:dyDescent="0.2"/>
  <cols>
    <col min="1" max="1" width="17.42578125" style="74" customWidth="1"/>
    <col min="2" max="2" width="24.42578125" style="74" bestFit="1" customWidth="1"/>
    <col min="3" max="4" width="28.7109375" style="74" customWidth="1"/>
    <col min="5" max="16384" width="8.85546875" style="74"/>
  </cols>
  <sheetData>
    <row r="1" spans="1:4" ht="27.95" customHeight="1" x14ac:dyDescent="0.2">
      <c r="A1" s="716" t="s">
        <v>293</v>
      </c>
      <c r="B1" s="716"/>
      <c r="C1" s="716"/>
      <c r="D1" s="716"/>
    </row>
    <row r="2" spans="1:4" ht="13.5" thickBot="1" x14ac:dyDescent="0.25">
      <c r="A2" s="73"/>
      <c r="B2" s="73"/>
      <c r="C2" s="73"/>
      <c r="D2" s="73"/>
    </row>
    <row r="3" spans="1:4" ht="36" customHeight="1" thickBot="1" x14ac:dyDescent="0.25">
      <c r="A3" s="117" t="s">
        <v>0</v>
      </c>
      <c r="B3" s="118" t="s">
        <v>17</v>
      </c>
      <c r="C3" s="118" t="s">
        <v>449</v>
      </c>
      <c r="D3" s="119" t="s">
        <v>6</v>
      </c>
    </row>
    <row r="4" spans="1:4" ht="15" customHeight="1" x14ac:dyDescent="0.2">
      <c r="A4" s="711" t="s">
        <v>14</v>
      </c>
      <c r="B4" s="75" t="s">
        <v>43</v>
      </c>
      <c r="C4" s="285">
        <f>'TABELA III'!N5</f>
        <v>0</v>
      </c>
      <c r="D4" s="335">
        <f>'TABELA V'!E108</f>
        <v>0</v>
      </c>
    </row>
    <row r="5" spans="1:4" ht="15" customHeight="1" x14ac:dyDescent="0.2">
      <c r="A5" s="712"/>
      <c r="B5" s="76" t="s">
        <v>84</v>
      </c>
      <c r="C5" s="286">
        <f>'TABELA III'!N6</f>
        <v>0</v>
      </c>
      <c r="D5" s="336">
        <f>'TABELA V'!G108</f>
        <v>0</v>
      </c>
    </row>
    <row r="6" spans="1:4" ht="15" customHeight="1" x14ac:dyDescent="0.2">
      <c r="A6" s="712"/>
      <c r="B6" s="77" t="s">
        <v>246</v>
      </c>
      <c r="C6" s="287">
        <f>'TABELA III'!N7</f>
        <v>0</v>
      </c>
      <c r="D6" s="337">
        <f>'TABELA V'!I108</f>
        <v>0</v>
      </c>
    </row>
    <row r="7" spans="1:4" ht="15" customHeight="1" x14ac:dyDescent="0.2">
      <c r="A7" s="712"/>
      <c r="B7" s="78" t="s">
        <v>247</v>
      </c>
      <c r="C7" s="288">
        <f>'TABELA III'!N8</f>
        <v>0</v>
      </c>
      <c r="D7" s="338">
        <f>'TABELA V'!K108</f>
        <v>0</v>
      </c>
    </row>
    <row r="8" spans="1:4" ht="15" customHeight="1" x14ac:dyDescent="0.2">
      <c r="A8" s="712"/>
      <c r="B8" s="79" t="s">
        <v>248</v>
      </c>
      <c r="C8" s="289">
        <f>'TABELA III'!N9</f>
        <v>0</v>
      </c>
      <c r="D8" s="339">
        <f>'TABELA V'!M108</f>
        <v>0</v>
      </c>
    </row>
    <row r="9" spans="1:4" ht="15" customHeight="1" x14ac:dyDescent="0.2">
      <c r="A9" s="712"/>
      <c r="B9" s="80" t="s">
        <v>249</v>
      </c>
      <c r="C9" s="290">
        <f>'TABELA III'!N10</f>
        <v>0</v>
      </c>
      <c r="D9" s="340">
        <f>'TABELA V'!O108</f>
        <v>0</v>
      </c>
    </row>
    <row r="10" spans="1:4" ht="15" customHeight="1" x14ac:dyDescent="0.2">
      <c r="A10" s="713"/>
      <c r="B10" s="81" t="s">
        <v>250</v>
      </c>
      <c r="C10" s="291">
        <f>'TABELA III'!N11</f>
        <v>0</v>
      </c>
      <c r="D10" s="341">
        <f>'TABELA V'!Q108</f>
        <v>0</v>
      </c>
    </row>
    <row r="11" spans="1:4" ht="15" customHeight="1" x14ac:dyDescent="0.2">
      <c r="A11" s="718" t="s">
        <v>15</v>
      </c>
      <c r="B11" s="342" t="s">
        <v>15</v>
      </c>
      <c r="C11" s="292">
        <f>'TABELA III'!N12</f>
        <v>0</v>
      </c>
      <c r="D11" s="343">
        <f>'TABELA V'!T108</f>
        <v>0</v>
      </c>
    </row>
    <row r="12" spans="1:4" ht="15" customHeight="1" thickBot="1" x14ac:dyDescent="0.25">
      <c r="A12" s="579"/>
      <c r="B12" s="344" t="s">
        <v>236</v>
      </c>
      <c r="C12" s="293">
        <f>'TABELA III'!N13</f>
        <v>0</v>
      </c>
      <c r="D12" s="345">
        <f>'TABELA V'!V108</f>
        <v>0</v>
      </c>
    </row>
    <row r="13" spans="1:4" ht="20.100000000000001" customHeight="1" thickBot="1" x14ac:dyDescent="0.25">
      <c r="A13" s="714" t="s">
        <v>13</v>
      </c>
      <c r="B13" s="715"/>
      <c r="C13" s="120">
        <f>SUM(C4:C12)</f>
        <v>0</v>
      </c>
      <c r="D13" s="121">
        <f>SUM(D4:D12)</f>
        <v>0</v>
      </c>
    </row>
    <row r="14" spans="1:4" x14ac:dyDescent="0.2">
      <c r="A14" s="82"/>
      <c r="B14" s="82"/>
      <c r="C14" s="82"/>
      <c r="D14" s="82"/>
    </row>
    <row r="15" spans="1:4" ht="30" customHeight="1" x14ac:dyDescent="0.2">
      <c r="A15" s="717"/>
      <c r="B15" s="717"/>
      <c r="C15" s="717"/>
      <c r="D15" s="717"/>
    </row>
    <row r="16" spans="1:4" x14ac:dyDescent="0.2">
      <c r="A16" s="82"/>
      <c r="B16" s="82"/>
      <c r="C16" s="82"/>
      <c r="D16" s="82"/>
    </row>
    <row r="17" spans="1:4" x14ac:dyDescent="0.2">
      <c r="A17" s="82"/>
      <c r="B17" s="82"/>
      <c r="C17" s="82"/>
      <c r="D17" s="82"/>
    </row>
    <row r="18" spans="1:4" x14ac:dyDescent="0.2">
      <c r="A18" s="82"/>
      <c r="B18" s="82"/>
      <c r="C18" s="82"/>
      <c r="D18" s="82"/>
    </row>
    <row r="19" spans="1:4" x14ac:dyDescent="0.2">
      <c r="A19" s="82"/>
      <c r="B19" s="82"/>
      <c r="C19" s="82"/>
      <c r="D19" s="82"/>
    </row>
    <row r="20" spans="1:4" x14ac:dyDescent="0.2">
      <c r="A20" s="82"/>
      <c r="B20" s="82"/>
      <c r="C20" s="82"/>
      <c r="D20" s="82"/>
    </row>
    <row r="21" spans="1:4" x14ac:dyDescent="0.2">
      <c r="A21" s="82"/>
      <c r="B21" s="82"/>
      <c r="C21" s="82"/>
      <c r="D21" s="82"/>
    </row>
    <row r="22" spans="1:4" x14ac:dyDescent="0.2">
      <c r="A22" s="82"/>
      <c r="B22" s="82"/>
      <c r="C22" s="82"/>
      <c r="D22" s="82"/>
    </row>
    <row r="23" spans="1:4" x14ac:dyDescent="0.2">
      <c r="A23" s="82"/>
      <c r="B23" s="82"/>
      <c r="C23" s="82"/>
      <c r="D23" s="82"/>
    </row>
    <row r="24" spans="1:4" x14ac:dyDescent="0.2">
      <c r="A24" s="82"/>
      <c r="B24" s="82"/>
      <c r="C24" s="82"/>
      <c r="D24" s="82"/>
    </row>
    <row r="25" spans="1:4" x14ac:dyDescent="0.2">
      <c r="A25" s="82"/>
      <c r="B25" s="82"/>
      <c r="C25" s="82"/>
      <c r="D25" s="82"/>
    </row>
    <row r="26" spans="1:4" x14ac:dyDescent="0.2">
      <c r="A26" s="82"/>
      <c r="B26" s="82"/>
      <c r="C26" s="82"/>
      <c r="D26" s="82"/>
    </row>
    <row r="27" spans="1:4" x14ac:dyDescent="0.2">
      <c r="A27" s="82"/>
      <c r="B27" s="82"/>
      <c r="C27" s="82"/>
      <c r="D27" s="82"/>
    </row>
    <row r="28" spans="1:4" x14ac:dyDescent="0.2">
      <c r="A28" s="82"/>
      <c r="B28" s="82"/>
      <c r="C28" s="82"/>
      <c r="D28" s="82"/>
    </row>
    <row r="29" spans="1:4" x14ac:dyDescent="0.2">
      <c r="A29" s="82"/>
      <c r="B29" s="82"/>
      <c r="C29" s="82"/>
      <c r="D29" s="82"/>
    </row>
    <row r="30" spans="1:4" x14ac:dyDescent="0.2">
      <c r="A30" s="82"/>
      <c r="B30" s="82"/>
      <c r="C30" s="82"/>
      <c r="D30" s="82"/>
    </row>
  </sheetData>
  <sheetProtection algorithmName="SHA-512" hashValue="zdVdM64+T1Nn1Nz7DbL6jHz63kvGBPXeC9ljXhqx9XaTLbLL3mQU4caVPePXCjL//IiznvIe4SEx/ftW2TwSow==" saltValue="bZDYZ5KY/3DvVRHH2E4QSQ==" spinCount="100000" sheet="1" formatCells="0" selectLockedCells="1"/>
  <mergeCells count="5">
    <mergeCell ref="A4:A10"/>
    <mergeCell ref="A13:B13"/>
    <mergeCell ref="A1:D1"/>
    <mergeCell ref="A15:D15"/>
    <mergeCell ref="A11:A12"/>
  </mergeCells>
  <phoneticPr fontId="0" type="noConversion"/>
  <pageMargins left="0.78740157499999996" right="0.78740157499999996" top="0.984251969" bottom="0.984251969" header="0.49212598499999999" footer="0.49212598499999999"/>
  <pageSetup paperSize="9" scale="81"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38"/>
  <sheetViews>
    <sheetView showGridLines="0" zoomScale="118" zoomScaleNormal="118" zoomScaleSheetLayoutView="80" workbookViewId="0">
      <pane ySplit="26" topLeftCell="A27" activePane="bottomLeft" state="frozen"/>
      <selection activeCell="N3" sqref="N3"/>
      <selection pane="bottomLeft" activeCell="F27" sqref="F27"/>
    </sheetView>
  </sheetViews>
  <sheetFormatPr defaultColWidth="9.140625" defaultRowHeight="10.5" x14ac:dyDescent="0.2"/>
  <cols>
    <col min="1" max="1" width="16.5703125" style="212" customWidth="1"/>
    <col min="2" max="3" width="20.7109375" style="137" customWidth="1"/>
    <col min="4" max="4" width="20.7109375" style="137" hidden="1" customWidth="1"/>
    <col min="5" max="5" width="20.7109375" style="137" customWidth="1"/>
    <col min="6" max="6" width="15.7109375" style="137" customWidth="1"/>
    <col min="7" max="7" width="70.7109375" style="137" customWidth="1"/>
    <col min="8" max="8" width="11.7109375" style="137" customWidth="1"/>
    <col min="9" max="16384" width="9.140625" style="137"/>
  </cols>
  <sheetData>
    <row r="1" spans="2:7" ht="11.25" hidden="1" x14ac:dyDescent="0.2">
      <c r="B1" s="400" t="s">
        <v>283</v>
      </c>
      <c r="C1" s="185" t="s">
        <v>251</v>
      </c>
      <c r="D1" s="185" t="s">
        <v>270</v>
      </c>
      <c r="F1" s="185" t="s">
        <v>13</v>
      </c>
      <c r="G1" s="186"/>
    </row>
    <row r="2" spans="2:7" ht="12.75" hidden="1" x14ac:dyDescent="0.2">
      <c r="B2" s="138" t="s">
        <v>262</v>
      </c>
      <c r="C2" s="187">
        <f t="shared" ref="C2:C10" si="0">COUNTIFS($B$27:$B$236,$C$1,$D$27:$D$236,B2)</f>
        <v>0</v>
      </c>
      <c r="D2" s="187">
        <f t="shared" ref="D2:D10" si="1">COUNTIFS($B$27:$B$236,$D$1,$D$27:$D$236,B2)</f>
        <v>0</v>
      </c>
      <c r="F2" s="198">
        <f t="shared" ref="F2:F11" si="2">SUM($C2:$D2)</f>
        <v>0</v>
      </c>
      <c r="G2" s="186"/>
    </row>
    <row r="3" spans="2:7" ht="12.75" hidden="1" x14ac:dyDescent="0.2">
      <c r="B3" s="139" t="s">
        <v>263</v>
      </c>
      <c r="C3" s="188">
        <f t="shared" si="0"/>
        <v>0</v>
      </c>
      <c r="D3" s="188">
        <f t="shared" si="1"/>
        <v>0</v>
      </c>
      <c r="F3" s="199">
        <f t="shared" si="2"/>
        <v>0</v>
      </c>
      <c r="G3" s="186"/>
    </row>
    <row r="4" spans="2:7" ht="12.75" hidden="1" x14ac:dyDescent="0.2">
      <c r="B4" s="140" t="s">
        <v>264</v>
      </c>
      <c r="C4" s="189">
        <f t="shared" si="0"/>
        <v>0</v>
      </c>
      <c r="D4" s="189">
        <f t="shared" si="1"/>
        <v>0</v>
      </c>
      <c r="F4" s="200">
        <f t="shared" si="2"/>
        <v>0</v>
      </c>
      <c r="G4" s="186"/>
    </row>
    <row r="5" spans="2:7" ht="12.75" hidden="1" x14ac:dyDescent="0.2">
      <c r="B5" s="141" t="s">
        <v>265</v>
      </c>
      <c r="C5" s="190">
        <f t="shared" si="0"/>
        <v>0</v>
      </c>
      <c r="D5" s="190">
        <f t="shared" si="1"/>
        <v>0</v>
      </c>
      <c r="F5" s="201">
        <f t="shared" si="2"/>
        <v>0</v>
      </c>
      <c r="G5" s="186"/>
    </row>
    <row r="6" spans="2:7" ht="12.75" hidden="1" x14ac:dyDescent="0.2">
      <c r="B6" s="142" t="s">
        <v>266</v>
      </c>
      <c r="C6" s="191">
        <f t="shared" si="0"/>
        <v>0</v>
      </c>
      <c r="D6" s="191">
        <f t="shared" si="1"/>
        <v>0</v>
      </c>
      <c r="F6" s="202">
        <f t="shared" si="2"/>
        <v>0</v>
      </c>
      <c r="G6" s="186"/>
    </row>
    <row r="7" spans="2:7" ht="12.75" hidden="1" x14ac:dyDescent="0.2">
      <c r="B7" s="143" t="s">
        <v>267</v>
      </c>
      <c r="C7" s="192">
        <f t="shared" si="0"/>
        <v>0</v>
      </c>
      <c r="D7" s="192">
        <f t="shared" si="1"/>
        <v>0</v>
      </c>
      <c r="F7" s="203">
        <f t="shared" si="2"/>
        <v>0</v>
      </c>
      <c r="G7" s="186"/>
    </row>
    <row r="8" spans="2:7" ht="12.75" hidden="1" x14ac:dyDescent="0.2">
      <c r="B8" s="144" t="s">
        <v>268</v>
      </c>
      <c r="C8" s="193">
        <f t="shared" si="0"/>
        <v>0</v>
      </c>
      <c r="D8" s="193">
        <f t="shared" si="1"/>
        <v>0</v>
      </c>
      <c r="F8" s="204">
        <f t="shared" si="2"/>
        <v>0</v>
      </c>
      <c r="G8" s="186"/>
    </row>
    <row r="9" spans="2:7" ht="12.75" hidden="1" x14ac:dyDescent="0.2">
      <c r="B9" s="145" t="s">
        <v>269</v>
      </c>
      <c r="C9" s="194">
        <f t="shared" si="0"/>
        <v>0</v>
      </c>
      <c r="D9" s="194">
        <f t="shared" si="1"/>
        <v>0</v>
      </c>
      <c r="F9" s="205">
        <f t="shared" si="2"/>
        <v>0</v>
      </c>
      <c r="G9" s="186"/>
    </row>
    <row r="10" spans="2:7" ht="12.75" hidden="1" x14ac:dyDescent="0.2">
      <c r="B10" s="401" t="s">
        <v>298</v>
      </c>
      <c r="C10" s="254">
        <f t="shared" si="0"/>
        <v>0</v>
      </c>
      <c r="D10" s="254">
        <f t="shared" si="1"/>
        <v>0</v>
      </c>
      <c r="F10" s="253">
        <f t="shared" si="2"/>
        <v>0</v>
      </c>
      <c r="G10" s="186"/>
    </row>
    <row r="11" spans="2:7" ht="12.75" hidden="1" x14ac:dyDescent="0.2">
      <c r="B11" s="185" t="s">
        <v>274</v>
      </c>
      <c r="C11" s="185">
        <f>SUM(C2:C9)</f>
        <v>0</v>
      </c>
      <c r="D11" s="185">
        <f>SUM(D2:D9)</f>
        <v>0</v>
      </c>
      <c r="F11" s="197">
        <f t="shared" si="2"/>
        <v>0</v>
      </c>
      <c r="G11" s="186"/>
    </row>
    <row r="12" spans="2:7" ht="11.25" x14ac:dyDescent="0.2">
      <c r="B12" s="195"/>
      <c r="C12" s="195"/>
      <c r="E12" s="195"/>
      <c r="F12" s="236"/>
    </row>
    <row r="13" spans="2:7" ht="11.25" x14ac:dyDescent="0.2">
      <c r="B13" s="185" t="s">
        <v>39</v>
      </c>
      <c r="C13" s="196" t="s">
        <v>251</v>
      </c>
      <c r="E13" s="196" t="s">
        <v>270</v>
      </c>
      <c r="F13" s="196" t="s">
        <v>13</v>
      </c>
    </row>
    <row r="14" spans="2:7" ht="12.75" x14ac:dyDescent="0.2">
      <c r="B14" s="138" t="s">
        <v>262</v>
      </c>
      <c r="C14" s="187">
        <f t="shared" ref="C14:C22" si="3">COUNTIFS($B$27:$B$236,$C$13,$E$27:$E$236,B14)</f>
        <v>0</v>
      </c>
      <c r="E14" s="187">
        <f t="shared" ref="E14:E22" si="4">COUNTIFS($B$27:$B$236,$E$13,$E$27:$E$236,B14)</f>
        <v>0</v>
      </c>
      <c r="F14" s="198">
        <f t="shared" ref="F14:F23" si="5">SUM($C14:$E14)</f>
        <v>0</v>
      </c>
    </row>
    <row r="15" spans="2:7" ht="12.75" x14ac:dyDescent="0.2">
      <c r="B15" s="139" t="s">
        <v>263</v>
      </c>
      <c r="C15" s="188">
        <f t="shared" si="3"/>
        <v>0</v>
      </c>
      <c r="E15" s="188">
        <f t="shared" si="4"/>
        <v>0</v>
      </c>
      <c r="F15" s="199">
        <f t="shared" si="5"/>
        <v>0</v>
      </c>
    </row>
    <row r="16" spans="2:7" ht="12.75" x14ac:dyDescent="0.2">
      <c r="B16" s="140" t="s">
        <v>264</v>
      </c>
      <c r="C16" s="189">
        <f t="shared" si="3"/>
        <v>0</v>
      </c>
      <c r="E16" s="189">
        <f t="shared" si="4"/>
        <v>0</v>
      </c>
      <c r="F16" s="200">
        <f t="shared" si="5"/>
        <v>0</v>
      </c>
    </row>
    <row r="17" spans="1:11" ht="12.75" x14ac:dyDescent="0.2">
      <c r="B17" s="141" t="s">
        <v>265</v>
      </c>
      <c r="C17" s="190">
        <f t="shared" si="3"/>
        <v>0</v>
      </c>
      <c r="E17" s="190">
        <f t="shared" si="4"/>
        <v>0</v>
      </c>
      <c r="F17" s="201">
        <f t="shared" si="5"/>
        <v>0</v>
      </c>
    </row>
    <row r="18" spans="1:11" ht="12.75" x14ac:dyDescent="0.2">
      <c r="B18" s="142" t="s">
        <v>266</v>
      </c>
      <c r="C18" s="191">
        <f t="shared" si="3"/>
        <v>0</v>
      </c>
      <c r="E18" s="191">
        <f t="shared" si="4"/>
        <v>0</v>
      </c>
      <c r="F18" s="202">
        <f t="shared" si="5"/>
        <v>0</v>
      </c>
      <c r="G18" s="146"/>
    </row>
    <row r="19" spans="1:11" ht="12.75" x14ac:dyDescent="0.2">
      <c r="B19" s="143" t="s">
        <v>267</v>
      </c>
      <c r="C19" s="192">
        <f t="shared" si="3"/>
        <v>0</v>
      </c>
      <c r="E19" s="192">
        <f t="shared" si="4"/>
        <v>0</v>
      </c>
      <c r="F19" s="203">
        <f t="shared" si="5"/>
        <v>0</v>
      </c>
      <c r="G19" s="146"/>
    </row>
    <row r="20" spans="1:11" ht="12.75" x14ac:dyDescent="0.2">
      <c r="B20" s="144" t="s">
        <v>268</v>
      </c>
      <c r="C20" s="193">
        <f t="shared" si="3"/>
        <v>0</v>
      </c>
      <c r="E20" s="193">
        <f t="shared" si="4"/>
        <v>0</v>
      </c>
      <c r="F20" s="204">
        <f t="shared" si="5"/>
        <v>0</v>
      </c>
    </row>
    <row r="21" spans="1:11" ht="12.75" x14ac:dyDescent="0.2">
      <c r="B21" s="145" t="s">
        <v>269</v>
      </c>
      <c r="C21" s="194">
        <f t="shared" si="3"/>
        <v>0</v>
      </c>
      <c r="E21" s="194">
        <f t="shared" si="4"/>
        <v>0</v>
      </c>
      <c r="F21" s="205">
        <f t="shared" si="5"/>
        <v>0</v>
      </c>
    </row>
    <row r="22" spans="1:11" ht="12.75" x14ac:dyDescent="0.2">
      <c r="B22" s="401" t="s">
        <v>298</v>
      </c>
      <c r="C22" s="402">
        <f t="shared" si="3"/>
        <v>0</v>
      </c>
      <c r="E22" s="402">
        <f t="shared" si="4"/>
        <v>0</v>
      </c>
      <c r="F22" s="253">
        <f t="shared" si="5"/>
        <v>0</v>
      </c>
    </row>
    <row r="23" spans="1:11" ht="12.75" x14ac:dyDescent="0.2">
      <c r="B23" s="185" t="s">
        <v>274</v>
      </c>
      <c r="C23" s="185">
        <f>SUM(C14:C22)</f>
        <v>0</v>
      </c>
      <c r="E23" s="185">
        <f>SUM(E14:E22)</f>
        <v>0</v>
      </c>
      <c r="F23" s="197">
        <f t="shared" si="5"/>
        <v>0</v>
      </c>
    </row>
    <row r="24" spans="1:11" ht="27.95" customHeight="1" x14ac:dyDescent="0.2">
      <c r="A24" s="720"/>
      <c r="B24" s="720"/>
      <c r="C24" s="720"/>
      <c r="D24" s="720"/>
      <c r="E24" s="720"/>
      <c r="F24" s="720"/>
      <c r="G24" s="720"/>
      <c r="H24" s="720"/>
    </row>
    <row r="25" spans="1:11" ht="20.100000000000001" customHeight="1" thickBot="1" x14ac:dyDescent="0.25">
      <c r="A25" s="239" t="s">
        <v>294</v>
      </c>
      <c r="B25" s="240"/>
      <c r="C25" s="240"/>
      <c r="D25" s="240"/>
      <c r="E25" s="240"/>
      <c r="F25" s="240"/>
      <c r="G25" s="240"/>
      <c r="H25" s="240"/>
    </row>
    <row r="26" spans="1:11" ht="42.75" thickBot="1" x14ac:dyDescent="0.25">
      <c r="A26" s="213"/>
      <c r="B26" s="214" t="s">
        <v>272</v>
      </c>
      <c r="C26" s="215" t="s">
        <v>273</v>
      </c>
      <c r="D26" s="431" t="s">
        <v>295</v>
      </c>
      <c r="E26" s="439" t="s">
        <v>314</v>
      </c>
      <c r="F26" s="431" t="s">
        <v>7</v>
      </c>
      <c r="G26" s="439" t="s">
        <v>450</v>
      </c>
      <c r="H26" s="245" t="s">
        <v>451</v>
      </c>
    </row>
    <row r="27" spans="1:11" s="219" customFormat="1" x14ac:dyDescent="0.2">
      <c r="A27" s="733" t="s">
        <v>9</v>
      </c>
      <c r="B27" s="22" t="s">
        <v>251</v>
      </c>
      <c r="C27" s="147" t="s">
        <v>271</v>
      </c>
      <c r="D27" s="432" t="s">
        <v>282</v>
      </c>
      <c r="E27" s="440" t="s">
        <v>282</v>
      </c>
      <c r="F27" s="40"/>
      <c r="G27" s="463"/>
      <c r="H27" s="449"/>
    </row>
    <row r="28" spans="1:11" s="219" customFormat="1" x14ac:dyDescent="0.2">
      <c r="A28" s="734"/>
      <c r="B28" s="23" t="s">
        <v>251</v>
      </c>
      <c r="C28" s="148" t="s">
        <v>271</v>
      </c>
      <c r="D28" s="433" t="s">
        <v>282</v>
      </c>
      <c r="E28" s="441" t="s">
        <v>282</v>
      </c>
      <c r="F28" s="44"/>
      <c r="G28" s="265"/>
      <c r="H28" s="442"/>
    </row>
    <row r="29" spans="1:11" s="219" customFormat="1" x14ac:dyDescent="0.2">
      <c r="A29" s="734"/>
      <c r="B29" s="23" t="s">
        <v>251</v>
      </c>
      <c r="C29" s="148" t="s">
        <v>271</v>
      </c>
      <c r="D29" s="433" t="s">
        <v>282</v>
      </c>
      <c r="E29" s="441" t="s">
        <v>282</v>
      </c>
      <c r="F29" s="44"/>
      <c r="G29" s="265"/>
      <c r="H29" s="442"/>
    </row>
    <row r="30" spans="1:11" s="219" customFormat="1" x14ac:dyDescent="0.2">
      <c r="A30" s="734"/>
      <c r="B30" s="23" t="s">
        <v>251</v>
      </c>
      <c r="C30" s="148" t="s">
        <v>271</v>
      </c>
      <c r="D30" s="433" t="s">
        <v>282</v>
      </c>
      <c r="E30" s="441" t="s">
        <v>282</v>
      </c>
      <c r="F30" s="44"/>
      <c r="G30" s="265"/>
      <c r="H30" s="442"/>
    </row>
    <row r="31" spans="1:11" s="219" customFormat="1" x14ac:dyDescent="0.2">
      <c r="A31" s="734"/>
      <c r="B31" s="23" t="s">
        <v>251</v>
      </c>
      <c r="C31" s="148" t="s">
        <v>271</v>
      </c>
      <c r="D31" s="433" t="s">
        <v>282</v>
      </c>
      <c r="E31" s="441" t="s">
        <v>282</v>
      </c>
      <c r="F31" s="44"/>
      <c r="G31" s="265"/>
      <c r="H31" s="442"/>
    </row>
    <row r="32" spans="1:11" s="219" customFormat="1" ht="12.75" x14ac:dyDescent="0.2">
      <c r="A32" s="734"/>
      <c r="B32" s="23" t="s">
        <v>251</v>
      </c>
      <c r="C32" s="148" t="s">
        <v>271</v>
      </c>
      <c r="D32" s="433" t="s">
        <v>282</v>
      </c>
      <c r="E32" s="441" t="s">
        <v>282</v>
      </c>
      <c r="F32" s="44"/>
      <c r="G32" s="265"/>
      <c r="H32" s="442"/>
      <c r="K32" s="220"/>
    </row>
    <row r="33" spans="1:8" s="219" customFormat="1" x14ac:dyDescent="0.2">
      <c r="A33" s="734"/>
      <c r="B33" s="23" t="s">
        <v>251</v>
      </c>
      <c r="C33" s="148" t="s">
        <v>271</v>
      </c>
      <c r="D33" s="433" t="s">
        <v>282</v>
      </c>
      <c r="E33" s="441" t="s">
        <v>282</v>
      </c>
      <c r="F33" s="44"/>
      <c r="G33" s="265"/>
      <c r="H33" s="442"/>
    </row>
    <row r="34" spans="1:8" s="219" customFormat="1" x14ac:dyDescent="0.2">
      <c r="A34" s="734"/>
      <c r="B34" s="23" t="s">
        <v>251</v>
      </c>
      <c r="C34" s="148" t="s">
        <v>271</v>
      </c>
      <c r="D34" s="433" t="s">
        <v>282</v>
      </c>
      <c r="E34" s="441" t="s">
        <v>282</v>
      </c>
      <c r="F34" s="44"/>
      <c r="G34" s="265"/>
      <c r="H34" s="442"/>
    </row>
    <row r="35" spans="1:8" s="219" customFormat="1" x14ac:dyDescent="0.2">
      <c r="A35" s="734"/>
      <c r="B35" s="23" t="s">
        <v>251</v>
      </c>
      <c r="C35" s="148" t="s">
        <v>271</v>
      </c>
      <c r="D35" s="433" t="s">
        <v>282</v>
      </c>
      <c r="E35" s="441" t="s">
        <v>282</v>
      </c>
      <c r="F35" s="44"/>
      <c r="G35" s="265"/>
      <c r="H35" s="442"/>
    </row>
    <row r="36" spans="1:8" s="219" customFormat="1" x14ac:dyDescent="0.2">
      <c r="A36" s="734"/>
      <c r="B36" s="23" t="s">
        <v>251</v>
      </c>
      <c r="C36" s="148" t="s">
        <v>271</v>
      </c>
      <c r="D36" s="433" t="s">
        <v>282</v>
      </c>
      <c r="E36" s="441" t="s">
        <v>282</v>
      </c>
      <c r="F36" s="44"/>
      <c r="G36" s="265"/>
      <c r="H36" s="442"/>
    </row>
    <row r="37" spans="1:8" s="219" customFormat="1" x14ac:dyDescent="0.2">
      <c r="A37" s="734"/>
      <c r="B37" s="23" t="s">
        <v>251</v>
      </c>
      <c r="C37" s="148" t="s">
        <v>271</v>
      </c>
      <c r="D37" s="433" t="s">
        <v>282</v>
      </c>
      <c r="E37" s="441" t="s">
        <v>282</v>
      </c>
      <c r="F37" s="44"/>
      <c r="G37" s="265"/>
      <c r="H37" s="442"/>
    </row>
    <row r="38" spans="1:8" s="219" customFormat="1" x14ac:dyDescent="0.2">
      <c r="A38" s="734"/>
      <c r="B38" s="23" t="s">
        <v>251</v>
      </c>
      <c r="C38" s="148" t="s">
        <v>271</v>
      </c>
      <c r="D38" s="433" t="s">
        <v>282</v>
      </c>
      <c r="E38" s="441" t="s">
        <v>282</v>
      </c>
      <c r="F38" s="44"/>
      <c r="G38" s="265"/>
      <c r="H38" s="442"/>
    </row>
    <row r="39" spans="1:8" s="219" customFormat="1" x14ac:dyDescent="0.2">
      <c r="A39" s="734"/>
      <c r="B39" s="23" t="s">
        <v>251</v>
      </c>
      <c r="C39" s="148" t="s">
        <v>271</v>
      </c>
      <c r="D39" s="433" t="s">
        <v>282</v>
      </c>
      <c r="E39" s="441" t="s">
        <v>282</v>
      </c>
      <c r="F39" s="44"/>
      <c r="G39" s="265"/>
      <c r="H39" s="442"/>
    </row>
    <row r="40" spans="1:8" s="219" customFormat="1" x14ac:dyDescent="0.2">
      <c r="A40" s="734"/>
      <c r="B40" s="23" t="s">
        <v>251</v>
      </c>
      <c r="C40" s="148" t="s">
        <v>271</v>
      </c>
      <c r="D40" s="433" t="s">
        <v>282</v>
      </c>
      <c r="E40" s="441" t="s">
        <v>282</v>
      </c>
      <c r="F40" s="44"/>
      <c r="G40" s="265"/>
      <c r="H40" s="442"/>
    </row>
    <row r="41" spans="1:8" s="219" customFormat="1" x14ac:dyDescent="0.2">
      <c r="A41" s="734"/>
      <c r="B41" s="23" t="s">
        <v>251</v>
      </c>
      <c r="C41" s="148" t="s">
        <v>271</v>
      </c>
      <c r="D41" s="433" t="s">
        <v>282</v>
      </c>
      <c r="E41" s="441" t="s">
        <v>282</v>
      </c>
      <c r="F41" s="44"/>
      <c r="G41" s="265"/>
      <c r="H41" s="442"/>
    </row>
    <row r="42" spans="1:8" s="219" customFormat="1" x14ac:dyDescent="0.2">
      <c r="A42" s="734"/>
      <c r="B42" s="23" t="s">
        <v>251</v>
      </c>
      <c r="C42" s="148" t="s">
        <v>271</v>
      </c>
      <c r="D42" s="433" t="s">
        <v>282</v>
      </c>
      <c r="E42" s="441" t="s">
        <v>282</v>
      </c>
      <c r="F42" s="44"/>
      <c r="G42" s="265"/>
      <c r="H42" s="442"/>
    </row>
    <row r="43" spans="1:8" s="219" customFormat="1" x14ac:dyDescent="0.2">
      <c r="A43" s="734"/>
      <c r="B43" s="23" t="s">
        <v>251</v>
      </c>
      <c r="C43" s="148" t="s">
        <v>271</v>
      </c>
      <c r="D43" s="433" t="s">
        <v>282</v>
      </c>
      <c r="E43" s="441" t="s">
        <v>282</v>
      </c>
      <c r="F43" s="44"/>
      <c r="G43" s="265"/>
      <c r="H43" s="442"/>
    </row>
    <row r="44" spans="1:8" s="219" customFormat="1" x14ac:dyDescent="0.2">
      <c r="A44" s="734"/>
      <c r="B44" s="23" t="s">
        <v>251</v>
      </c>
      <c r="C44" s="148" t="s">
        <v>271</v>
      </c>
      <c r="D44" s="433" t="s">
        <v>282</v>
      </c>
      <c r="E44" s="441" t="s">
        <v>282</v>
      </c>
      <c r="F44" s="44"/>
      <c r="G44" s="265"/>
      <c r="H44" s="442"/>
    </row>
    <row r="45" spans="1:8" s="219" customFormat="1" x14ac:dyDescent="0.2">
      <c r="A45" s="734"/>
      <c r="B45" s="23" t="s">
        <v>251</v>
      </c>
      <c r="C45" s="148" t="s">
        <v>271</v>
      </c>
      <c r="D45" s="433" t="s">
        <v>282</v>
      </c>
      <c r="E45" s="441" t="s">
        <v>282</v>
      </c>
      <c r="F45" s="44"/>
      <c r="G45" s="265"/>
      <c r="H45" s="442"/>
    </row>
    <row r="46" spans="1:8" s="219" customFormat="1" x14ac:dyDescent="0.2">
      <c r="A46" s="734"/>
      <c r="B46" s="23" t="s">
        <v>251</v>
      </c>
      <c r="C46" s="148" t="s">
        <v>271</v>
      </c>
      <c r="D46" s="433" t="s">
        <v>282</v>
      </c>
      <c r="E46" s="441" t="s">
        <v>282</v>
      </c>
      <c r="F46" s="44"/>
      <c r="G46" s="265"/>
      <c r="H46" s="442"/>
    </row>
    <row r="47" spans="1:8" s="219" customFormat="1" x14ac:dyDescent="0.2">
      <c r="A47" s="734"/>
      <c r="B47" s="23" t="s">
        <v>251</v>
      </c>
      <c r="C47" s="148" t="s">
        <v>271</v>
      </c>
      <c r="D47" s="433" t="s">
        <v>282</v>
      </c>
      <c r="E47" s="441" t="s">
        <v>282</v>
      </c>
      <c r="F47" s="44"/>
      <c r="G47" s="265"/>
      <c r="H47" s="442"/>
    </row>
    <row r="48" spans="1:8" s="219" customFormat="1" x14ac:dyDescent="0.2">
      <c r="A48" s="734"/>
      <c r="B48" s="23" t="s">
        <v>251</v>
      </c>
      <c r="C48" s="148" t="s">
        <v>271</v>
      </c>
      <c r="D48" s="433" t="s">
        <v>282</v>
      </c>
      <c r="E48" s="441" t="s">
        <v>282</v>
      </c>
      <c r="F48" s="44"/>
      <c r="G48" s="265"/>
      <c r="H48" s="442"/>
    </row>
    <row r="49" spans="1:8" s="219" customFormat="1" x14ac:dyDescent="0.2">
      <c r="A49" s="734"/>
      <c r="B49" s="23" t="s">
        <v>251</v>
      </c>
      <c r="C49" s="148" t="s">
        <v>271</v>
      </c>
      <c r="D49" s="433" t="s">
        <v>282</v>
      </c>
      <c r="E49" s="441" t="s">
        <v>282</v>
      </c>
      <c r="F49" s="44"/>
      <c r="G49" s="265"/>
      <c r="H49" s="442"/>
    </row>
    <row r="50" spans="1:8" s="219" customFormat="1" x14ac:dyDescent="0.2">
      <c r="A50" s="734"/>
      <c r="B50" s="23" t="s">
        <v>251</v>
      </c>
      <c r="C50" s="148" t="s">
        <v>271</v>
      </c>
      <c r="D50" s="433" t="s">
        <v>282</v>
      </c>
      <c r="E50" s="441" t="s">
        <v>282</v>
      </c>
      <c r="F50" s="44"/>
      <c r="G50" s="265"/>
      <c r="H50" s="442"/>
    </row>
    <row r="51" spans="1:8" s="219" customFormat="1" x14ac:dyDescent="0.2">
      <c r="A51" s="734"/>
      <c r="B51" s="23" t="s">
        <v>251</v>
      </c>
      <c r="C51" s="148" t="s">
        <v>271</v>
      </c>
      <c r="D51" s="433" t="s">
        <v>282</v>
      </c>
      <c r="E51" s="441" t="s">
        <v>282</v>
      </c>
      <c r="F51" s="44"/>
      <c r="G51" s="265"/>
      <c r="H51" s="442"/>
    </row>
    <row r="52" spans="1:8" s="219" customFormat="1" x14ac:dyDescent="0.2">
      <c r="A52" s="734"/>
      <c r="B52" s="23" t="s">
        <v>251</v>
      </c>
      <c r="C52" s="148" t="s">
        <v>271</v>
      </c>
      <c r="D52" s="433" t="s">
        <v>282</v>
      </c>
      <c r="E52" s="441" t="s">
        <v>282</v>
      </c>
      <c r="F52" s="44"/>
      <c r="G52" s="265"/>
      <c r="H52" s="442"/>
    </row>
    <row r="53" spans="1:8" s="219" customFormat="1" x14ac:dyDescent="0.2">
      <c r="A53" s="734"/>
      <c r="B53" s="23" t="s">
        <v>251</v>
      </c>
      <c r="C53" s="148" t="s">
        <v>271</v>
      </c>
      <c r="D53" s="433" t="s">
        <v>282</v>
      </c>
      <c r="E53" s="441" t="s">
        <v>282</v>
      </c>
      <c r="F53" s="44"/>
      <c r="G53" s="265"/>
      <c r="H53" s="442"/>
    </row>
    <row r="54" spans="1:8" s="219" customFormat="1" x14ac:dyDescent="0.2">
      <c r="A54" s="734"/>
      <c r="B54" s="23" t="s">
        <v>251</v>
      </c>
      <c r="C54" s="148" t="s">
        <v>271</v>
      </c>
      <c r="D54" s="433" t="s">
        <v>282</v>
      </c>
      <c r="E54" s="441" t="s">
        <v>282</v>
      </c>
      <c r="F54" s="44"/>
      <c r="G54" s="265"/>
      <c r="H54" s="442"/>
    </row>
    <row r="55" spans="1:8" s="219" customFormat="1" x14ac:dyDescent="0.2">
      <c r="A55" s="734"/>
      <c r="B55" s="23" t="s">
        <v>251</v>
      </c>
      <c r="C55" s="148" t="s">
        <v>271</v>
      </c>
      <c r="D55" s="433" t="s">
        <v>282</v>
      </c>
      <c r="E55" s="441" t="s">
        <v>282</v>
      </c>
      <c r="F55" s="44"/>
      <c r="G55" s="265"/>
      <c r="H55" s="442"/>
    </row>
    <row r="56" spans="1:8" s="219" customFormat="1" x14ac:dyDescent="0.2">
      <c r="A56" s="734"/>
      <c r="B56" s="24" t="s">
        <v>251</v>
      </c>
      <c r="C56" s="149" t="s">
        <v>271</v>
      </c>
      <c r="D56" s="434" t="s">
        <v>282</v>
      </c>
      <c r="E56" s="443" t="s">
        <v>282</v>
      </c>
      <c r="F56" s="46"/>
      <c r="G56" s="266"/>
      <c r="H56" s="460"/>
    </row>
    <row r="57" spans="1:8" s="219" customFormat="1" x14ac:dyDescent="0.2">
      <c r="A57" s="734"/>
      <c r="B57" s="25" t="s">
        <v>270</v>
      </c>
      <c r="C57" s="150" t="s">
        <v>271</v>
      </c>
      <c r="D57" s="435" t="s">
        <v>282</v>
      </c>
      <c r="E57" s="444" t="s">
        <v>282</v>
      </c>
      <c r="F57" s="47"/>
      <c r="G57" s="267"/>
      <c r="H57" s="461"/>
    </row>
    <row r="58" spans="1:8" s="219" customFormat="1" x14ac:dyDescent="0.2">
      <c r="A58" s="734"/>
      <c r="B58" s="23" t="s">
        <v>270</v>
      </c>
      <c r="C58" s="148" t="s">
        <v>271</v>
      </c>
      <c r="D58" s="433" t="s">
        <v>282</v>
      </c>
      <c r="E58" s="441" t="s">
        <v>282</v>
      </c>
      <c r="F58" s="44"/>
      <c r="G58" s="265"/>
      <c r="H58" s="442"/>
    </row>
    <row r="59" spans="1:8" s="219" customFormat="1" x14ac:dyDescent="0.2">
      <c r="A59" s="734"/>
      <c r="B59" s="23" t="s">
        <v>270</v>
      </c>
      <c r="C59" s="148" t="s">
        <v>271</v>
      </c>
      <c r="D59" s="433" t="s">
        <v>282</v>
      </c>
      <c r="E59" s="441" t="s">
        <v>282</v>
      </c>
      <c r="F59" s="44"/>
      <c r="G59" s="265"/>
      <c r="H59" s="442"/>
    </row>
    <row r="60" spans="1:8" s="219" customFormat="1" x14ac:dyDescent="0.2">
      <c r="A60" s="734"/>
      <c r="B60" s="23" t="s">
        <v>270</v>
      </c>
      <c r="C60" s="148" t="s">
        <v>271</v>
      </c>
      <c r="D60" s="433" t="s">
        <v>282</v>
      </c>
      <c r="E60" s="441" t="s">
        <v>282</v>
      </c>
      <c r="F60" s="44"/>
      <c r="G60" s="265"/>
      <c r="H60" s="442"/>
    </row>
    <row r="61" spans="1:8" s="219" customFormat="1" x14ac:dyDescent="0.2">
      <c r="A61" s="734"/>
      <c r="B61" s="23" t="s">
        <v>270</v>
      </c>
      <c r="C61" s="148" t="s">
        <v>271</v>
      </c>
      <c r="D61" s="433" t="s">
        <v>282</v>
      </c>
      <c r="E61" s="441" t="s">
        <v>282</v>
      </c>
      <c r="F61" s="464"/>
      <c r="G61" s="265"/>
      <c r="H61" s="442"/>
    </row>
    <row r="62" spans="1:8" s="219" customFormat="1" x14ac:dyDescent="0.2">
      <c r="A62" s="734"/>
      <c r="B62" s="23" t="s">
        <v>270</v>
      </c>
      <c r="C62" s="148" t="s">
        <v>271</v>
      </c>
      <c r="D62" s="433" t="s">
        <v>282</v>
      </c>
      <c r="E62" s="441" t="s">
        <v>282</v>
      </c>
      <c r="F62" s="44"/>
      <c r="G62" s="265"/>
      <c r="H62" s="442"/>
    </row>
    <row r="63" spans="1:8" s="219" customFormat="1" x14ac:dyDescent="0.2">
      <c r="A63" s="734"/>
      <c r="B63" s="23" t="s">
        <v>270</v>
      </c>
      <c r="C63" s="148" t="s">
        <v>271</v>
      </c>
      <c r="D63" s="433" t="s">
        <v>282</v>
      </c>
      <c r="E63" s="441" t="s">
        <v>282</v>
      </c>
      <c r="F63" s="44"/>
      <c r="G63" s="265"/>
      <c r="H63" s="442"/>
    </row>
    <row r="64" spans="1:8" s="219" customFormat="1" x14ac:dyDescent="0.2">
      <c r="A64" s="734"/>
      <c r="B64" s="23" t="s">
        <v>270</v>
      </c>
      <c r="C64" s="148" t="s">
        <v>271</v>
      </c>
      <c r="D64" s="433" t="s">
        <v>282</v>
      </c>
      <c r="E64" s="441" t="s">
        <v>282</v>
      </c>
      <c r="F64" s="44"/>
      <c r="G64" s="265"/>
      <c r="H64" s="442"/>
    </row>
    <row r="65" spans="1:8" s="219" customFormat="1" x14ac:dyDescent="0.2">
      <c r="A65" s="734"/>
      <c r="B65" s="23" t="s">
        <v>270</v>
      </c>
      <c r="C65" s="148" t="s">
        <v>271</v>
      </c>
      <c r="D65" s="433" t="s">
        <v>282</v>
      </c>
      <c r="E65" s="441" t="s">
        <v>282</v>
      </c>
      <c r="F65" s="44"/>
      <c r="G65" s="265"/>
      <c r="H65" s="442"/>
    </row>
    <row r="66" spans="1:8" s="219" customFormat="1" ht="11.25" thickBot="1" x14ac:dyDescent="0.25">
      <c r="A66" s="735"/>
      <c r="B66" s="26" t="s">
        <v>270</v>
      </c>
      <c r="C66" s="151" t="s">
        <v>271</v>
      </c>
      <c r="D66" s="436" t="s">
        <v>282</v>
      </c>
      <c r="E66" s="445" t="s">
        <v>282</v>
      </c>
      <c r="F66" s="45"/>
      <c r="G66" s="268"/>
      <c r="H66" s="448"/>
    </row>
    <row r="67" spans="1:8" s="219" customFormat="1" x14ac:dyDescent="0.2">
      <c r="A67" s="736" t="s">
        <v>16</v>
      </c>
      <c r="B67" s="122" t="s">
        <v>251</v>
      </c>
      <c r="C67" s="152" t="s">
        <v>271</v>
      </c>
      <c r="D67" s="432" t="s">
        <v>282</v>
      </c>
      <c r="E67" s="440" t="s">
        <v>282</v>
      </c>
      <c r="F67" s="40"/>
      <c r="G67" s="269"/>
      <c r="H67" s="449"/>
    </row>
    <row r="68" spans="1:8" s="219" customFormat="1" x14ac:dyDescent="0.2">
      <c r="A68" s="737"/>
      <c r="B68" s="123" t="s">
        <v>251</v>
      </c>
      <c r="C68" s="153" t="s">
        <v>271</v>
      </c>
      <c r="D68" s="433" t="s">
        <v>282</v>
      </c>
      <c r="E68" s="441" t="s">
        <v>282</v>
      </c>
      <c r="F68" s="44"/>
      <c r="G68" s="265"/>
      <c r="H68" s="442"/>
    </row>
    <row r="69" spans="1:8" s="219" customFormat="1" x14ac:dyDescent="0.2">
      <c r="A69" s="737"/>
      <c r="B69" s="123" t="s">
        <v>251</v>
      </c>
      <c r="C69" s="153" t="s">
        <v>271</v>
      </c>
      <c r="D69" s="433" t="s">
        <v>282</v>
      </c>
      <c r="E69" s="441" t="s">
        <v>282</v>
      </c>
      <c r="F69" s="44"/>
      <c r="G69" s="265"/>
      <c r="H69" s="442"/>
    </row>
    <row r="70" spans="1:8" s="219" customFormat="1" x14ac:dyDescent="0.2">
      <c r="A70" s="737"/>
      <c r="B70" s="123" t="s">
        <v>251</v>
      </c>
      <c r="C70" s="153" t="s">
        <v>271</v>
      </c>
      <c r="D70" s="433" t="s">
        <v>282</v>
      </c>
      <c r="E70" s="441" t="s">
        <v>282</v>
      </c>
      <c r="F70" s="44"/>
      <c r="G70" s="265"/>
      <c r="H70" s="442"/>
    </row>
    <row r="71" spans="1:8" s="219" customFormat="1" x14ac:dyDescent="0.2">
      <c r="A71" s="737"/>
      <c r="B71" s="123" t="s">
        <v>251</v>
      </c>
      <c r="C71" s="153" t="s">
        <v>271</v>
      </c>
      <c r="D71" s="433" t="s">
        <v>282</v>
      </c>
      <c r="E71" s="441" t="s">
        <v>282</v>
      </c>
      <c r="F71" s="44"/>
      <c r="G71" s="265"/>
      <c r="H71" s="442"/>
    </row>
    <row r="72" spans="1:8" s="219" customFormat="1" x14ac:dyDescent="0.2">
      <c r="A72" s="737"/>
      <c r="B72" s="123" t="s">
        <v>251</v>
      </c>
      <c r="C72" s="153" t="s">
        <v>271</v>
      </c>
      <c r="D72" s="433" t="s">
        <v>282</v>
      </c>
      <c r="E72" s="441" t="s">
        <v>282</v>
      </c>
      <c r="F72" s="44"/>
      <c r="G72" s="265"/>
      <c r="H72" s="442"/>
    </row>
    <row r="73" spans="1:8" s="219" customFormat="1" x14ac:dyDescent="0.2">
      <c r="A73" s="737"/>
      <c r="B73" s="123" t="s">
        <v>251</v>
      </c>
      <c r="C73" s="153" t="s">
        <v>271</v>
      </c>
      <c r="D73" s="433" t="s">
        <v>282</v>
      </c>
      <c r="E73" s="441" t="s">
        <v>282</v>
      </c>
      <c r="F73" s="44"/>
      <c r="G73" s="265"/>
      <c r="H73" s="442"/>
    </row>
    <row r="74" spans="1:8" s="219" customFormat="1" x14ac:dyDescent="0.2">
      <c r="A74" s="737"/>
      <c r="B74" s="123" t="s">
        <v>251</v>
      </c>
      <c r="C74" s="153" t="s">
        <v>271</v>
      </c>
      <c r="D74" s="433" t="s">
        <v>282</v>
      </c>
      <c r="E74" s="441" t="s">
        <v>282</v>
      </c>
      <c r="F74" s="44"/>
      <c r="G74" s="265"/>
      <c r="H74" s="442"/>
    </row>
    <row r="75" spans="1:8" s="219" customFormat="1" x14ac:dyDescent="0.2">
      <c r="A75" s="737"/>
      <c r="B75" s="123" t="s">
        <v>251</v>
      </c>
      <c r="C75" s="153" t="s">
        <v>271</v>
      </c>
      <c r="D75" s="433" t="s">
        <v>282</v>
      </c>
      <c r="E75" s="441" t="s">
        <v>282</v>
      </c>
      <c r="F75" s="44"/>
      <c r="G75" s="265"/>
      <c r="H75" s="442"/>
    </row>
    <row r="76" spans="1:8" s="219" customFormat="1" x14ac:dyDescent="0.2">
      <c r="A76" s="737"/>
      <c r="B76" s="123" t="s">
        <v>251</v>
      </c>
      <c r="C76" s="153" t="s">
        <v>271</v>
      </c>
      <c r="D76" s="433" t="s">
        <v>282</v>
      </c>
      <c r="E76" s="441" t="s">
        <v>282</v>
      </c>
      <c r="F76" s="44"/>
      <c r="G76" s="265"/>
      <c r="H76" s="442"/>
    </row>
    <row r="77" spans="1:8" s="219" customFormat="1" x14ac:dyDescent="0.2">
      <c r="A77" s="737"/>
      <c r="B77" s="123" t="s">
        <v>251</v>
      </c>
      <c r="C77" s="153" t="s">
        <v>271</v>
      </c>
      <c r="D77" s="433" t="s">
        <v>282</v>
      </c>
      <c r="E77" s="441" t="s">
        <v>282</v>
      </c>
      <c r="F77" s="44"/>
      <c r="G77" s="265"/>
      <c r="H77" s="442"/>
    </row>
    <row r="78" spans="1:8" s="219" customFormat="1" x14ac:dyDescent="0.2">
      <c r="A78" s="737"/>
      <c r="B78" s="123" t="s">
        <v>251</v>
      </c>
      <c r="C78" s="153" t="s">
        <v>271</v>
      </c>
      <c r="D78" s="433" t="s">
        <v>282</v>
      </c>
      <c r="E78" s="441" t="s">
        <v>282</v>
      </c>
      <c r="F78" s="44"/>
      <c r="G78" s="265"/>
      <c r="H78" s="442"/>
    </row>
    <row r="79" spans="1:8" s="219" customFormat="1" x14ac:dyDescent="0.2">
      <c r="A79" s="737"/>
      <c r="B79" s="123" t="s">
        <v>251</v>
      </c>
      <c r="C79" s="153" t="s">
        <v>271</v>
      </c>
      <c r="D79" s="433" t="s">
        <v>282</v>
      </c>
      <c r="E79" s="441" t="s">
        <v>282</v>
      </c>
      <c r="F79" s="44"/>
      <c r="G79" s="265"/>
      <c r="H79" s="442"/>
    </row>
    <row r="80" spans="1:8" s="219" customFormat="1" x14ac:dyDescent="0.2">
      <c r="A80" s="737"/>
      <c r="B80" s="123" t="s">
        <v>251</v>
      </c>
      <c r="C80" s="153" t="s">
        <v>271</v>
      </c>
      <c r="D80" s="433" t="s">
        <v>282</v>
      </c>
      <c r="E80" s="441" t="s">
        <v>282</v>
      </c>
      <c r="F80" s="44"/>
      <c r="G80" s="265"/>
      <c r="H80" s="442"/>
    </row>
    <row r="81" spans="1:8" s="219" customFormat="1" x14ac:dyDescent="0.2">
      <c r="A81" s="737"/>
      <c r="B81" s="123" t="s">
        <v>251</v>
      </c>
      <c r="C81" s="153" t="s">
        <v>271</v>
      </c>
      <c r="D81" s="433" t="s">
        <v>282</v>
      </c>
      <c r="E81" s="441" t="s">
        <v>282</v>
      </c>
      <c r="F81" s="44"/>
      <c r="G81" s="265"/>
      <c r="H81" s="442"/>
    </row>
    <row r="82" spans="1:8" s="219" customFormat="1" x14ac:dyDescent="0.2">
      <c r="A82" s="737"/>
      <c r="B82" s="123" t="s">
        <v>251</v>
      </c>
      <c r="C82" s="153" t="s">
        <v>271</v>
      </c>
      <c r="D82" s="433" t="s">
        <v>282</v>
      </c>
      <c r="E82" s="441" t="s">
        <v>282</v>
      </c>
      <c r="F82" s="44"/>
      <c r="G82" s="265"/>
      <c r="H82" s="442"/>
    </row>
    <row r="83" spans="1:8" s="219" customFormat="1" x14ac:dyDescent="0.2">
      <c r="A83" s="737"/>
      <c r="B83" s="123" t="s">
        <v>251</v>
      </c>
      <c r="C83" s="153" t="s">
        <v>271</v>
      </c>
      <c r="D83" s="433" t="s">
        <v>282</v>
      </c>
      <c r="E83" s="441" t="s">
        <v>282</v>
      </c>
      <c r="F83" s="44"/>
      <c r="G83" s="265"/>
      <c r="H83" s="442"/>
    </row>
    <row r="84" spans="1:8" s="219" customFormat="1" x14ac:dyDescent="0.2">
      <c r="A84" s="737"/>
      <c r="B84" s="123" t="s">
        <v>251</v>
      </c>
      <c r="C84" s="153" t="s">
        <v>271</v>
      </c>
      <c r="D84" s="433" t="s">
        <v>282</v>
      </c>
      <c r="E84" s="441" t="s">
        <v>282</v>
      </c>
      <c r="F84" s="44"/>
      <c r="G84" s="265"/>
      <c r="H84" s="442"/>
    </row>
    <row r="85" spans="1:8" s="219" customFormat="1" x14ac:dyDescent="0.2">
      <c r="A85" s="737"/>
      <c r="B85" s="123" t="s">
        <v>251</v>
      </c>
      <c r="C85" s="153" t="s">
        <v>271</v>
      </c>
      <c r="D85" s="433" t="s">
        <v>282</v>
      </c>
      <c r="E85" s="441" t="s">
        <v>282</v>
      </c>
      <c r="F85" s="44"/>
      <c r="G85" s="265"/>
      <c r="H85" s="442"/>
    </row>
    <row r="86" spans="1:8" s="219" customFormat="1" x14ac:dyDescent="0.2">
      <c r="A86" s="737"/>
      <c r="B86" s="123" t="s">
        <v>251</v>
      </c>
      <c r="C86" s="153" t="s">
        <v>271</v>
      </c>
      <c r="D86" s="433" t="s">
        <v>282</v>
      </c>
      <c r="E86" s="441" t="s">
        <v>282</v>
      </c>
      <c r="F86" s="44"/>
      <c r="G86" s="265"/>
      <c r="H86" s="442"/>
    </row>
    <row r="87" spans="1:8" s="219" customFormat="1" x14ac:dyDescent="0.2">
      <c r="A87" s="737"/>
      <c r="B87" s="123" t="s">
        <v>251</v>
      </c>
      <c r="C87" s="153" t="s">
        <v>271</v>
      </c>
      <c r="D87" s="433" t="s">
        <v>282</v>
      </c>
      <c r="E87" s="441" t="s">
        <v>282</v>
      </c>
      <c r="F87" s="44"/>
      <c r="G87" s="265"/>
      <c r="H87" s="442"/>
    </row>
    <row r="88" spans="1:8" s="219" customFormat="1" x14ac:dyDescent="0.2">
      <c r="A88" s="737"/>
      <c r="B88" s="123" t="s">
        <v>251</v>
      </c>
      <c r="C88" s="153" t="s">
        <v>271</v>
      </c>
      <c r="D88" s="433" t="s">
        <v>282</v>
      </c>
      <c r="E88" s="441" t="s">
        <v>282</v>
      </c>
      <c r="F88" s="44"/>
      <c r="G88" s="265"/>
      <c r="H88" s="442"/>
    </row>
    <row r="89" spans="1:8" s="219" customFormat="1" x14ac:dyDescent="0.2">
      <c r="A89" s="737"/>
      <c r="B89" s="123" t="s">
        <v>251</v>
      </c>
      <c r="C89" s="153" t="s">
        <v>271</v>
      </c>
      <c r="D89" s="433" t="s">
        <v>282</v>
      </c>
      <c r="E89" s="441" t="s">
        <v>282</v>
      </c>
      <c r="F89" s="44"/>
      <c r="G89" s="265"/>
      <c r="H89" s="442"/>
    </row>
    <row r="90" spans="1:8" s="219" customFormat="1" x14ac:dyDescent="0.2">
      <c r="A90" s="737"/>
      <c r="B90" s="123" t="s">
        <v>251</v>
      </c>
      <c r="C90" s="153" t="s">
        <v>271</v>
      </c>
      <c r="D90" s="433" t="s">
        <v>282</v>
      </c>
      <c r="E90" s="441" t="s">
        <v>282</v>
      </c>
      <c r="F90" s="44"/>
      <c r="G90" s="265"/>
      <c r="H90" s="442"/>
    </row>
    <row r="91" spans="1:8" s="219" customFormat="1" x14ac:dyDescent="0.2">
      <c r="A91" s="737"/>
      <c r="B91" s="123" t="s">
        <v>251</v>
      </c>
      <c r="C91" s="153" t="s">
        <v>271</v>
      </c>
      <c r="D91" s="433" t="s">
        <v>282</v>
      </c>
      <c r="E91" s="441" t="s">
        <v>282</v>
      </c>
      <c r="F91" s="44"/>
      <c r="G91" s="265"/>
      <c r="H91" s="442"/>
    </row>
    <row r="92" spans="1:8" s="219" customFormat="1" x14ac:dyDescent="0.2">
      <c r="A92" s="737"/>
      <c r="B92" s="123" t="s">
        <v>251</v>
      </c>
      <c r="C92" s="153" t="s">
        <v>271</v>
      </c>
      <c r="D92" s="433" t="s">
        <v>282</v>
      </c>
      <c r="E92" s="441" t="s">
        <v>282</v>
      </c>
      <c r="F92" s="44"/>
      <c r="G92" s="265"/>
      <c r="H92" s="442"/>
    </row>
    <row r="93" spans="1:8" s="219" customFormat="1" x14ac:dyDescent="0.2">
      <c r="A93" s="737"/>
      <c r="B93" s="123" t="s">
        <v>251</v>
      </c>
      <c r="C93" s="153" t="s">
        <v>271</v>
      </c>
      <c r="D93" s="433" t="s">
        <v>282</v>
      </c>
      <c r="E93" s="441" t="s">
        <v>282</v>
      </c>
      <c r="F93" s="44"/>
      <c r="G93" s="265"/>
      <c r="H93" s="442"/>
    </row>
    <row r="94" spans="1:8" s="219" customFormat="1" x14ac:dyDescent="0.2">
      <c r="A94" s="737"/>
      <c r="B94" s="123" t="s">
        <v>251</v>
      </c>
      <c r="C94" s="153" t="s">
        <v>271</v>
      </c>
      <c r="D94" s="433" t="s">
        <v>282</v>
      </c>
      <c r="E94" s="441" t="s">
        <v>282</v>
      </c>
      <c r="F94" s="44"/>
      <c r="G94" s="265"/>
      <c r="H94" s="442"/>
    </row>
    <row r="95" spans="1:8" s="219" customFormat="1" x14ac:dyDescent="0.2">
      <c r="A95" s="737"/>
      <c r="B95" s="123" t="s">
        <v>251</v>
      </c>
      <c r="C95" s="153" t="s">
        <v>271</v>
      </c>
      <c r="D95" s="433" t="s">
        <v>282</v>
      </c>
      <c r="E95" s="441" t="s">
        <v>282</v>
      </c>
      <c r="F95" s="44"/>
      <c r="G95" s="265"/>
      <c r="H95" s="442"/>
    </row>
    <row r="96" spans="1:8" s="219" customFormat="1" x14ac:dyDescent="0.2">
      <c r="A96" s="737"/>
      <c r="B96" s="124" t="s">
        <v>251</v>
      </c>
      <c r="C96" s="154" t="s">
        <v>271</v>
      </c>
      <c r="D96" s="437" t="s">
        <v>282</v>
      </c>
      <c r="E96" s="446" t="s">
        <v>282</v>
      </c>
      <c r="F96" s="465"/>
      <c r="G96" s="466"/>
      <c r="H96" s="460"/>
    </row>
    <row r="97" spans="1:8" s="219" customFormat="1" x14ac:dyDescent="0.2">
      <c r="A97" s="737"/>
      <c r="B97" s="125" t="s">
        <v>270</v>
      </c>
      <c r="C97" s="155" t="s">
        <v>271</v>
      </c>
      <c r="D97" s="435" t="s">
        <v>282</v>
      </c>
      <c r="E97" s="444" t="s">
        <v>282</v>
      </c>
      <c r="F97" s="47"/>
      <c r="G97" s="267"/>
      <c r="H97" s="461"/>
    </row>
    <row r="98" spans="1:8" s="219" customFormat="1" x14ac:dyDescent="0.2">
      <c r="A98" s="737"/>
      <c r="B98" s="123" t="s">
        <v>270</v>
      </c>
      <c r="C98" s="153" t="s">
        <v>271</v>
      </c>
      <c r="D98" s="433" t="s">
        <v>282</v>
      </c>
      <c r="E98" s="441" t="s">
        <v>282</v>
      </c>
      <c r="F98" s="44"/>
      <c r="G98" s="265"/>
      <c r="H98" s="442"/>
    </row>
    <row r="99" spans="1:8" s="219" customFormat="1" x14ac:dyDescent="0.2">
      <c r="A99" s="737"/>
      <c r="B99" s="123" t="s">
        <v>270</v>
      </c>
      <c r="C99" s="153" t="s">
        <v>271</v>
      </c>
      <c r="D99" s="433" t="s">
        <v>282</v>
      </c>
      <c r="E99" s="441" t="s">
        <v>282</v>
      </c>
      <c r="F99" s="44"/>
      <c r="G99" s="265"/>
      <c r="H99" s="442"/>
    </row>
    <row r="100" spans="1:8" s="219" customFormat="1" x14ac:dyDescent="0.2">
      <c r="A100" s="737"/>
      <c r="B100" s="123" t="s">
        <v>270</v>
      </c>
      <c r="C100" s="153" t="s">
        <v>271</v>
      </c>
      <c r="D100" s="433" t="s">
        <v>282</v>
      </c>
      <c r="E100" s="441" t="s">
        <v>282</v>
      </c>
      <c r="F100" s="44"/>
      <c r="G100" s="265"/>
      <c r="H100" s="442"/>
    </row>
    <row r="101" spans="1:8" s="219" customFormat="1" x14ac:dyDescent="0.2">
      <c r="A101" s="737"/>
      <c r="B101" s="123" t="s">
        <v>270</v>
      </c>
      <c r="C101" s="153" t="s">
        <v>271</v>
      </c>
      <c r="D101" s="433" t="s">
        <v>282</v>
      </c>
      <c r="E101" s="441" t="s">
        <v>282</v>
      </c>
      <c r="F101" s="464"/>
      <c r="G101" s="265"/>
      <c r="H101" s="442"/>
    </row>
    <row r="102" spans="1:8" s="219" customFormat="1" x14ac:dyDescent="0.2">
      <c r="A102" s="737"/>
      <c r="B102" s="123" t="s">
        <v>270</v>
      </c>
      <c r="C102" s="153" t="s">
        <v>271</v>
      </c>
      <c r="D102" s="433" t="s">
        <v>282</v>
      </c>
      <c r="E102" s="441" t="s">
        <v>282</v>
      </c>
      <c r="F102" s="44"/>
      <c r="G102" s="265"/>
      <c r="H102" s="442"/>
    </row>
    <row r="103" spans="1:8" s="219" customFormat="1" x14ac:dyDescent="0.2">
      <c r="A103" s="737"/>
      <c r="B103" s="123" t="s">
        <v>270</v>
      </c>
      <c r="C103" s="153" t="s">
        <v>271</v>
      </c>
      <c r="D103" s="433" t="s">
        <v>282</v>
      </c>
      <c r="E103" s="441" t="s">
        <v>282</v>
      </c>
      <c r="F103" s="44"/>
      <c r="G103" s="265"/>
      <c r="H103" s="442"/>
    </row>
    <row r="104" spans="1:8" s="219" customFormat="1" x14ac:dyDescent="0.2">
      <c r="A104" s="737"/>
      <c r="B104" s="123" t="s">
        <v>270</v>
      </c>
      <c r="C104" s="153" t="s">
        <v>271</v>
      </c>
      <c r="D104" s="433" t="s">
        <v>282</v>
      </c>
      <c r="E104" s="441" t="s">
        <v>282</v>
      </c>
      <c r="F104" s="44"/>
      <c r="G104" s="265"/>
      <c r="H104" s="442"/>
    </row>
    <row r="105" spans="1:8" s="219" customFormat="1" x14ac:dyDescent="0.2">
      <c r="A105" s="737"/>
      <c r="B105" s="123" t="s">
        <v>270</v>
      </c>
      <c r="C105" s="153" t="s">
        <v>271</v>
      </c>
      <c r="D105" s="433" t="s">
        <v>282</v>
      </c>
      <c r="E105" s="441" t="s">
        <v>282</v>
      </c>
      <c r="F105" s="44"/>
      <c r="G105" s="265"/>
      <c r="H105" s="442"/>
    </row>
    <row r="106" spans="1:8" s="219" customFormat="1" ht="11.25" thickBot="1" x14ac:dyDescent="0.25">
      <c r="A106" s="738"/>
      <c r="B106" s="126" t="s">
        <v>270</v>
      </c>
      <c r="C106" s="156" t="s">
        <v>271</v>
      </c>
      <c r="D106" s="436" t="s">
        <v>282</v>
      </c>
      <c r="E106" s="445" t="s">
        <v>282</v>
      </c>
      <c r="F106" s="45"/>
      <c r="G106" s="268"/>
      <c r="H106" s="448"/>
    </row>
    <row r="107" spans="1:8" s="219" customFormat="1" x14ac:dyDescent="0.2">
      <c r="A107" s="739" t="s">
        <v>109</v>
      </c>
      <c r="B107" s="127" t="s">
        <v>251</v>
      </c>
      <c r="C107" s="157" t="s">
        <v>271</v>
      </c>
      <c r="D107" s="432" t="s">
        <v>282</v>
      </c>
      <c r="E107" s="440" t="s">
        <v>282</v>
      </c>
      <c r="F107" s="40"/>
      <c r="G107" s="269"/>
      <c r="H107" s="449"/>
    </row>
    <row r="108" spans="1:8" s="219" customFormat="1" x14ac:dyDescent="0.2">
      <c r="A108" s="740"/>
      <c r="B108" s="128" t="s">
        <v>251</v>
      </c>
      <c r="C108" s="158" t="s">
        <v>271</v>
      </c>
      <c r="D108" s="433" t="s">
        <v>282</v>
      </c>
      <c r="E108" s="441" t="s">
        <v>282</v>
      </c>
      <c r="F108" s="44"/>
      <c r="G108" s="265"/>
      <c r="H108" s="442"/>
    </row>
    <row r="109" spans="1:8" s="219" customFormat="1" x14ac:dyDescent="0.2">
      <c r="A109" s="740"/>
      <c r="B109" s="128" t="s">
        <v>251</v>
      </c>
      <c r="C109" s="158" t="s">
        <v>271</v>
      </c>
      <c r="D109" s="433" t="s">
        <v>282</v>
      </c>
      <c r="E109" s="441" t="s">
        <v>282</v>
      </c>
      <c r="F109" s="44"/>
      <c r="G109" s="265"/>
      <c r="H109" s="442"/>
    </row>
    <row r="110" spans="1:8" s="219" customFormat="1" x14ac:dyDescent="0.2">
      <c r="A110" s="740"/>
      <c r="B110" s="128" t="s">
        <v>251</v>
      </c>
      <c r="C110" s="158" t="s">
        <v>271</v>
      </c>
      <c r="D110" s="433" t="s">
        <v>282</v>
      </c>
      <c r="E110" s="441" t="s">
        <v>282</v>
      </c>
      <c r="F110" s="44"/>
      <c r="G110" s="265"/>
      <c r="H110" s="442"/>
    </row>
    <row r="111" spans="1:8" s="219" customFormat="1" x14ac:dyDescent="0.2">
      <c r="A111" s="740"/>
      <c r="B111" s="128" t="s">
        <v>251</v>
      </c>
      <c r="C111" s="158" t="s">
        <v>271</v>
      </c>
      <c r="D111" s="433" t="s">
        <v>282</v>
      </c>
      <c r="E111" s="441" t="s">
        <v>282</v>
      </c>
      <c r="F111" s="44"/>
      <c r="G111" s="265"/>
      <c r="H111" s="442"/>
    </row>
    <row r="112" spans="1:8" s="219" customFormat="1" x14ac:dyDescent="0.2">
      <c r="A112" s="740"/>
      <c r="B112" s="128" t="s">
        <v>251</v>
      </c>
      <c r="C112" s="158" t="s">
        <v>271</v>
      </c>
      <c r="D112" s="433" t="s">
        <v>282</v>
      </c>
      <c r="E112" s="441" t="s">
        <v>282</v>
      </c>
      <c r="F112" s="44"/>
      <c r="G112" s="265"/>
      <c r="H112" s="442"/>
    </row>
    <row r="113" spans="1:8" s="219" customFormat="1" x14ac:dyDescent="0.2">
      <c r="A113" s="740"/>
      <c r="B113" s="128" t="s">
        <v>251</v>
      </c>
      <c r="C113" s="158" t="s">
        <v>271</v>
      </c>
      <c r="D113" s="433" t="s">
        <v>282</v>
      </c>
      <c r="E113" s="441" t="s">
        <v>282</v>
      </c>
      <c r="F113" s="44"/>
      <c r="G113" s="265"/>
      <c r="H113" s="442"/>
    </row>
    <row r="114" spans="1:8" s="219" customFormat="1" x14ac:dyDescent="0.2">
      <c r="A114" s="740"/>
      <c r="B114" s="128" t="s">
        <v>251</v>
      </c>
      <c r="C114" s="158" t="s">
        <v>271</v>
      </c>
      <c r="D114" s="433" t="s">
        <v>282</v>
      </c>
      <c r="E114" s="441" t="s">
        <v>282</v>
      </c>
      <c r="F114" s="44"/>
      <c r="G114" s="265"/>
      <c r="H114" s="442"/>
    </row>
    <row r="115" spans="1:8" s="219" customFormat="1" x14ac:dyDescent="0.2">
      <c r="A115" s="740"/>
      <c r="B115" s="128" t="s">
        <v>251</v>
      </c>
      <c r="C115" s="158" t="s">
        <v>271</v>
      </c>
      <c r="D115" s="433" t="s">
        <v>282</v>
      </c>
      <c r="E115" s="441" t="s">
        <v>282</v>
      </c>
      <c r="F115" s="44"/>
      <c r="G115" s="265"/>
      <c r="H115" s="442"/>
    </row>
    <row r="116" spans="1:8" s="219" customFormat="1" x14ac:dyDescent="0.2">
      <c r="A116" s="740"/>
      <c r="B116" s="128" t="s">
        <v>251</v>
      </c>
      <c r="C116" s="158" t="s">
        <v>271</v>
      </c>
      <c r="D116" s="433" t="s">
        <v>282</v>
      </c>
      <c r="E116" s="441" t="s">
        <v>282</v>
      </c>
      <c r="F116" s="44"/>
      <c r="G116" s="265"/>
      <c r="H116" s="442"/>
    </row>
    <row r="117" spans="1:8" s="219" customFormat="1" x14ac:dyDescent="0.2">
      <c r="A117" s="740"/>
      <c r="B117" s="128" t="s">
        <v>251</v>
      </c>
      <c r="C117" s="158" t="s">
        <v>271</v>
      </c>
      <c r="D117" s="433" t="s">
        <v>282</v>
      </c>
      <c r="E117" s="441" t="s">
        <v>282</v>
      </c>
      <c r="F117" s="44"/>
      <c r="G117" s="265"/>
      <c r="H117" s="442"/>
    </row>
    <row r="118" spans="1:8" s="219" customFormat="1" x14ac:dyDescent="0.2">
      <c r="A118" s="740"/>
      <c r="B118" s="128" t="s">
        <v>251</v>
      </c>
      <c r="C118" s="158" t="s">
        <v>271</v>
      </c>
      <c r="D118" s="433" t="s">
        <v>282</v>
      </c>
      <c r="E118" s="441" t="s">
        <v>282</v>
      </c>
      <c r="F118" s="44"/>
      <c r="G118" s="265"/>
      <c r="H118" s="442"/>
    </row>
    <row r="119" spans="1:8" s="219" customFormat="1" x14ac:dyDescent="0.2">
      <c r="A119" s="740"/>
      <c r="B119" s="128" t="s">
        <v>251</v>
      </c>
      <c r="C119" s="158" t="s">
        <v>271</v>
      </c>
      <c r="D119" s="433" t="s">
        <v>282</v>
      </c>
      <c r="E119" s="441" t="s">
        <v>282</v>
      </c>
      <c r="F119" s="44"/>
      <c r="G119" s="265"/>
      <c r="H119" s="442"/>
    </row>
    <row r="120" spans="1:8" s="219" customFormat="1" x14ac:dyDescent="0.2">
      <c r="A120" s="740"/>
      <c r="B120" s="128" t="s">
        <v>251</v>
      </c>
      <c r="C120" s="158" t="s">
        <v>271</v>
      </c>
      <c r="D120" s="433" t="s">
        <v>282</v>
      </c>
      <c r="E120" s="441" t="s">
        <v>282</v>
      </c>
      <c r="F120" s="44"/>
      <c r="G120" s="265"/>
      <c r="H120" s="442"/>
    </row>
    <row r="121" spans="1:8" s="219" customFormat="1" x14ac:dyDescent="0.2">
      <c r="A121" s="740"/>
      <c r="B121" s="128" t="s">
        <v>251</v>
      </c>
      <c r="C121" s="158" t="s">
        <v>271</v>
      </c>
      <c r="D121" s="433" t="s">
        <v>282</v>
      </c>
      <c r="E121" s="441" t="s">
        <v>282</v>
      </c>
      <c r="F121" s="44"/>
      <c r="G121" s="265"/>
      <c r="H121" s="442"/>
    </row>
    <row r="122" spans="1:8" s="219" customFormat="1" x14ac:dyDescent="0.2">
      <c r="A122" s="740"/>
      <c r="B122" s="128" t="s">
        <v>251</v>
      </c>
      <c r="C122" s="158" t="s">
        <v>271</v>
      </c>
      <c r="D122" s="433" t="s">
        <v>282</v>
      </c>
      <c r="E122" s="441" t="s">
        <v>282</v>
      </c>
      <c r="F122" s="44"/>
      <c r="G122" s="265"/>
      <c r="H122" s="442"/>
    </row>
    <row r="123" spans="1:8" s="219" customFormat="1" x14ac:dyDescent="0.2">
      <c r="A123" s="740"/>
      <c r="B123" s="128" t="s">
        <v>251</v>
      </c>
      <c r="C123" s="158" t="s">
        <v>271</v>
      </c>
      <c r="D123" s="433" t="s">
        <v>282</v>
      </c>
      <c r="E123" s="441" t="s">
        <v>282</v>
      </c>
      <c r="F123" s="44"/>
      <c r="G123" s="265"/>
      <c r="H123" s="442"/>
    </row>
    <row r="124" spans="1:8" s="219" customFormat="1" x14ac:dyDescent="0.2">
      <c r="A124" s="740"/>
      <c r="B124" s="128" t="s">
        <v>251</v>
      </c>
      <c r="C124" s="158" t="s">
        <v>271</v>
      </c>
      <c r="D124" s="433" t="s">
        <v>282</v>
      </c>
      <c r="E124" s="441" t="s">
        <v>282</v>
      </c>
      <c r="F124" s="44"/>
      <c r="G124" s="265"/>
      <c r="H124" s="442"/>
    </row>
    <row r="125" spans="1:8" s="219" customFormat="1" x14ac:dyDescent="0.2">
      <c r="A125" s="740"/>
      <c r="B125" s="128" t="s">
        <v>251</v>
      </c>
      <c r="C125" s="158" t="s">
        <v>271</v>
      </c>
      <c r="D125" s="433" t="s">
        <v>282</v>
      </c>
      <c r="E125" s="441" t="s">
        <v>282</v>
      </c>
      <c r="F125" s="44"/>
      <c r="G125" s="265"/>
      <c r="H125" s="442"/>
    </row>
    <row r="126" spans="1:8" s="219" customFormat="1" x14ac:dyDescent="0.2">
      <c r="A126" s="740"/>
      <c r="B126" s="128" t="s">
        <v>251</v>
      </c>
      <c r="C126" s="158" t="s">
        <v>271</v>
      </c>
      <c r="D126" s="433" t="s">
        <v>282</v>
      </c>
      <c r="E126" s="441" t="s">
        <v>282</v>
      </c>
      <c r="F126" s="44"/>
      <c r="G126" s="265"/>
      <c r="H126" s="442"/>
    </row>
    <row r="127" spans="1:8" s="219" customFormat="1" x14ac:dyDescent="0.2">
      <c r="A127" s="740"/>
      <c r="B127" s="128" t="s">
        <v>251</v>
      </c>
      <c r="C127" s="158" t="s">
        <v>271</v>
      </c>
      <c r="D127" s="433" t="s">
        <v>282</v>
      </c>
      <c r="E127" s="441" t="s">
        <v>282</v>
      </c>
      <c r="F127" s="44"/>
      <c r="G127" s="265"/>
      <c r="H127" s="442"/>
    </row>
    <row r="128" spans="1:8" s="219" customFormat="1" x14ac:dyDescent="0.2">
      <c r="A128" s="740"/>
      <c r="B128" s="128" t="s">
        <v>251</v>
      </c>
      <c r="C128" s="158" t="s">
        <v>271</v>
      </c>
      <c r="D128" s="433" t="s">
        <v>282</v>
      </c>
      <c r="E128" s="441" t="s">
        <v>282</v>
      </c>
      <c r="F128" s="44"/>
      <c r="G128" s="265"/>
      <c r="H128" s="442"/>
    </row>
    <row r="129" spans="1:8" s="219" customFormat="1" x14ac:dyDescent="0.2">
      <c r="A129" s="740"/>
      <c r="B129" s="128" t="s">
        <v>251</v>
      </c>
      <c r="C129" s="158" t="s">
        <v>271</v>
      </c>
      <c r="D129" s="433" t="s">
        <v>282</v>
      </c>
      <c r="E129" s="441" t="s">
        <v>282</v>
      </c>
      <c r="F129" s="44"/>
      <c r="G129" s="265"/>
      <c r="H129" s="442"/>
    </row>
    <row r="130" spans="1:8" s="219" customFormat="1" x14ac:dyDescent="0.2">
      <c r="A130" s="740"/>
      <c r="B130" s="128" t="s">
        <v>251</v>
      </c>
      <c r="C130" s="158" t="s">
        <v>271</v>
      </c>
      <c r="D130" s="433" t="s">
        <v>282</v>
      </c>
      <c r="E130" s="441" t="s">
        <v>282</v>
      </c>
      <c r="F130" s="44"/>
      <c r="G130" s="265"/>
      <c r="H130" s="442"/>
    </row>
    <row r="131" spans="1:8" s="219" customFormat="1" x14ac:dyDescent="0.2">
      <c r="A131" s="740"/>
      <c r="B131" s="128" t="s">
        <v>251</v>
      </c>
      <c r="C131" s="158" t="s">
        <v>271</v>
      </c>
      <c r="D131" s="433" t="s">
        <v>282</v>
      </c>
      <c r="E131" s="441" t="s">
        <v>282</v>
      </c>
      <c r="F131" s="44"/>
      <c r="G131" s="265"/>
      <c r="H131" s="442"/>
    </row>
    <row r="132" spans="1:8" s="219" customFormat="1" x14ac:dyDescent="0.2">
      <c r="A132" s="740"/>
      <c r="B132" s="128" t="s">
        <v>251</v>
      </c>
      <c r="C132" s="158" t="s">
        <v>271</v>
      </c>
      <c r="D132" s="433" t="s">
        <v>282</v>
      </c>
      <c r="E132" s="441" t="s">
        <v>282</v>
      </c>
      <c r="F132" s="44"/>
      <c r="G132" s="265"/>
      <c r="H132" s="442"/>
    </row>
    <row r="133" spans="1:8" s="219" customFormat="1" x14ac:dyDescent="0.2">
      <c r="A133" s="740"/>
      <c r="B133" s="128" t="s">
        <v>251</v>
      </c>
      <c r="C133" s="158" t="s">
        <v>271</v>
      </c>
      <c r="D133" s="433" t="s">
        <v>282</v>
      </c>
      <c r="E133" s="441" t="s">
        <v>282</v>
      </c>
      <c r="F133" s="44"/>
      <c r="G133" s="265"/>
      <c r="H133" s="442"/>
    </row>
    <row r="134" spans="1:8" s="219" customFormat="1" x14ac:dyDescent="0.2">
      <c r="A134" s="740"/>
      <c r="B134" s="128" t="s">
        <v>251</v>
      </c>
      <c r="C134" s="158" t="s">
        <v>271</v>
      </c>
      <c r="D134" s="433" t="s">
        <v>282</v>
      </c>
      <c r="E134" s="441" t="s">
        <v>282</v>
      </c>
      <c r="F134" s="44"/>
      <c r="G134" s="265"/>
      <c r="H134" s="442"/>
    </row>
    <row r="135" spans="1:8" s="219" customFormat="1" x14ac:dyDescent="0.2">
      <c r="A135" s="740"/>
      <c r="B135" s="128" t="s">
        <v>251</v>
      </c>
      <c r="C135" s="158" t="s">
        <v>271</v>
      </c>
      <c r="D135" s="433" t="s">
        <v>282</v>
      </c>
      <c r="E135" s="441" t="s">
        <v>282</v>
      </c>
      <c r="F135" s="44"/>
      <c r="G135" s="265"/>
      <c r="H135" s="442"/>
    </row>
    <row r="136" spans="1:8" s="219" customFormat="1" x14ac:dyDescent="0.2">
      <c r="A136" s="740"/>
      <c r="B136" s="129" t="s">
        <v>251</v>
      </c>
      <c r="C136" s="159" t="s">
        <v>271</v>
      </c>
      <c r="D136" s="434" t="s">
        <v>282</v>
      </c>
      <c r="E136" s="443" t="s">
        <v>282</v>
      </c>
      <c r="F136" s="46"/>
      <c r="G136" s="266"/>
      <c r="H136" s="460"/>
    </row>
    <row r="137" spans="1:8" s="219" customFormat="1" x14ac:dyDescent="0.2">
      <c r="A137" s="740"/>
      <c r="B137" s="130" t="s">
        <v>270</v>
      </c>
      <c r="C137" s="160" t="s">
        <v>271</v>
      </c>
      <c r="D137" s="435" t="s">
        <v>282</v>
      </c>
      <c r="E137" s="444" t="s">
        <v>282</v>
      </c>
      <c r="F137" s="47"/>
      <c r="G137" s="267"/>
      <c r="H137" s="461"/>
    </row>
    <row r="138" spans="1:8" s="219" customFormat="1" x14ac:dyDescent="0.2">
      <c r="A138" s="740"/>
      <c r="B138" s="128" t="s">
        <v>270</v>
      </c>
      <c r="C138" s="158" t="s">
        <v>271</v>
      </c>
      <c r="D138" s="433" t="s">
        <v>282</v>
      </c>
      <c r="E138" s="441" t="s">
        <v>282</v>
      </c>
      <c r="F138" s="44"/>
      <c r="G138" s="265"/>
      <c r="H138" s="442"/>
    </row>
    <row r="139" spans="1:8" s="219" customFormat="1" x14ac:dyDescent="0.2">
      <c r="A139" s="740"/>
      <c r="B139" s="128" t="s">
        <v>270</v>
      </c>
      <c r="C139" s="158" t="s">
        <v>271</v>
      </c>
      <c r="D139" s="433" t="s">
        <v>282</v>
      </c>
      <c r="E139" s="441" t="s">
        <v>282</v>
      </c>
      <c r="F139" s="44"/>
      <c r="G139" s="265"/>
      <c r="H139" s="442"/>
    </row>
    <row r="140" spans="1:8" s="219" customFormat="1" x14ac:dyDescent="0.2">
      <c r="A140" s="740"/>
      <c r="B140" s="128" t="s">
        <v>270</v>
      </c>
      <c r="C140" s="158" t="s">
        <v>271</v>
      </c>
      <c r="D140" s="433" t="s">
        <v>282</v>
      </c>
      <c r="E140" s="441" t="s">
        <v>282</v>
      </c>
      <c r="F140" s="44"/>
      <c r="G140" s="265"/>
      <c r="H140" s="442"/>
    </row>
    <row r="141" spans="1:8" s="219" customFormat="1" x14ac:dyDescent="0.2">
      <c r="A141" s="740"/>
      <c r="B141" s="128" t="s">
        <v>270</v>
      </c>
      <c r="C141" s="158" t="s">
        <v>271</v>
      </c>
      <c r="D141" s="433" t="s">
        <v>282</v>
      </c>
      <c r="E141" s="441" t="s">
        <v>282</v>
      </c>
      <c r="F141" s="44"/>
      <c r="G141" s="265"/>
      <c r="H141" s="442"/>
    </row>
    <row r="142" spans="1:8" s="219" customFormat="1" x14ac:dyDescent="0.2">
      <c r="A142" s="740"/>
      <c r="B142" s="128" t="s">
        <v>270</v>
      </c>
      <c r="C142" s="158" t="s">
        <v>271</v>
      </c>
      <c r="D142" s="433" t="s">
        <v>282</v>
      </c>
      <c r="E142" s="441" t="s">
        <v>282</v>
      </c>
      <c r="F142" s="44"/>
      <c r="G142" s="265"/>
      <c r="H142" s="442"/>
    </row>
    <row r="143" spans="1:8" s="219" customFormat="1" x14ac:dyDescent="0.2">
      <c r="A143" s="740"/>
      <c r="B143" s="128" t="s">
        <v>270</v>
      </c>
      <c r="C143" s="158" t="s">
        <v>271</v>
      </c>
      <c r="D143" s="433" t="s">
        <v>282</v>
      </c>
      <c r="E143" s="441" t="s">
        <v>282</v>
      </c>
      <c r="F143" s="44"/>
      <c r="G143" s="265"/>
      <c r="H143" s="442"/>
    </row>
    <row r="144" spans="1:8" s="219" customFormat="1" x14ac:dyDescent="0.2">
      <c r="A144" s="740"/>
      <c r="B144" s="128" t="s">
        <v>270</v>
      </c>
      <c r="C144" s="158" t="s">
        <v>271</v>
      </c>
      <c r="D144" s="433" t="s">
        <v>282</v>
      </c>
      <c r="E144" s="441" t="s">
        <v>282</v>
      </c>
      <c r="F144" s="44"/>
      <c r="G144" s="265"/>
      <c r="H144" s="442"/>
    </row>
    <row r="145" spans="1:8" s="219" customFormat="1" x14ac:dyDescent="0.2">
      <c r="A145" s="740"/>
      <c r="B145" s="128" t="s">
        <v>270</v>
      </c>
      <c r="C145" s="158" t="s">
        <v>271</v>
      </c>
      <c r="D145" s="433" t="s">
        <v>282</v>
      </c>
      <c r="E145" s="441" t="s">
        <v>282</v>
      </c>
      <c r="F145" s="44"/>
      <c r="G145" s="265"/>
      <c r="H145" s="442"/>
    </row>
    <row r="146" spans="1:8" s="219" customFormat="1" ht="11.25" thickBot="1" x14ac:dyDescent="0.25">
      <c r="A146" s="741"/>
      <c r="B146" s="131" t="s">
        <v>270</v>
      </c>
      <c r="C146" s="161" t="s">
        <v>271</v>
      </c>
      <c r="D146" s="436" t="s">
        <v>282</v>
      </c>
      <c r="E146" s="445" t="s">
        <v>282</v>
      </c>
      <c r="F146" s="45"/>
      <c r="G146" s="268"/>
      <c r="H146" s="448"/>
    </row>
    <row r="147" spans="1:8" s="219" customFormat="1" x14ac:dyDescent="0.2">
      <c r="A147" s="742" t="s">
        <v>10</v>
      </c>
      <c r="B147" s="55" t="s">
        <v>251</v>
      </c>
      <c r="C147" s="162" t="s">
        <v>271</v>
      </c>
      <c r="D147" s="432" t="s">
        <v>282</v>
      </c>
      <c r="E147" s="440" t="s">
        <v>282</v>
      </c>
      <c r="F147" s="40"/>
      <c r="G147" s="269"/>
      <c r="H147" s="449"/>
    </row>
    <row r="148" spans="1:8" s="219" customFormat="1" x14ac:dyDescent="0.2">
      <c r="A148" s="743"/>
      <c r="B148" s="56" t="s">
        <v>251</v>
      </c>
      <c r="C148" s="163" t="s">
        <v>271</v>
      </c>
      <c r="D148" s="433" t="s">
        <v>282</v>
      </c>
      <c r="E148" s="441" t="s">
        <v>282</v>
      </c>
      <c r="F148" s="44"/>
      <c r="G148" s="265"/>
      <c r="H148" s="442"/>
    </row>
    <row r="149" spans="1:8" s="219" customFormat="1" x14ac:dyDescent="0.2">
      <c r="A149" s="743"/>
      <c r="B149" s="56" t="s">
        <v>251</v>
      </c>
      <c r="C149" s="163" t="s">
        <v>271</v>
      </c>
      <c r="D149" s="433" t="s">
        <v>282</v>
      </c>
      <c r="E149" s="441" t="s">
        <v>282</v>
      </c>
      <c r="F149" s="44"/>
      <c r="G149" s="265"/>
      <c r="H149" s="442"/>
    </row>
    <row r="150" spans="1:8" s="219" customFormat="1" x14ac:dyDescent="0.2">
      <c r="A150" s="743"/>
      <c r="B150" s="56" t="s">
        <v>251</v>
      </c>
      <c r="C150" s="163" t="s">
        <v>271</v>
      </c>
      <c r="D150" s="433" t="s">
        <v>282</v>
      </c>
      <c r="E150" s="441" t="s">
        <v>282</v>
      </c>
      <c r="F150" s="44"/>
      <c r="G150" s="265"/>
      <c r="H150" s="442"/>
    </row>
    <row r="151" spans="1:8" s="219" customFormat="1" x14ac:dyDescent="0.2">
      <c r="A151" s="743"/>
      <c r="B151" s="56" t="s">
        <v>251</v>
      </c>
      <c r="C151" s="163" t="s">
        <v>271</v>
      </c>
      <c r="D151" s="433" t="s">
        <v>282</v>
      </c>
      <c r="E151" s="441" t="s">
        <v>282</v>
      </c>
      <c r="F151" s="44"/>
      <c r="G151" s="265"/>
      <c r="H151" s="442"/>
    </row>
    <row r="152" spans="1:8" s="219" customFormat="1" x14ac:dyDescent="0.2">
      <c r="A152" s="743"/>
      <c r="B152" s="56" t="s">
        <v>251</v>
      </c>
      <c r="C152" s="163" t="s">
        <v>271</v>
      </c>
      <c r="D152" s="433" t="s">
        <v>282</v>
      </c>
      <c r="E152" s="441" t="s">
        <v>282</v>
      </c>
      <c r="F152" s="44"/>
      <c r="G152" s="265"/>
      <c r="H152" s="442"/>
    </row>
    <row r="153" spans="1:8" s="219" customFormat="1" x14ac:dyDescent="0.2">
      <c r="A153" s="743"/>
      <c r="B153" s="56" t="s">
        <v>251</v>
      </c>
      <c r="C153" s="163" t="s">
        <v>271</v>
      </c>
      <c r="D153" s="433" t="s">
        <v>282</v>
      </c>
      <c r="E153" s="441" t="s">
        <v>282</v>
      </c>
      <c r="F153" s="44"/>
      <c r="G153" s="265"/>
      <c r="H153" s="442"/>
    </row>
    <row r="154" spans="1:8" s="219" customFormat="1" x14ac:dyDescent="0.2">
      <c r="A154" s="743"/>
      <c r="B154" s="56" t="s">
        <v>251</v>
      </c>
      <c r="C154" s="163" t="s">
        <v>271</v>
      </c>
      <c r="D154" s="433" t="s">
        <v>282</v>
      </c>
      <c r="E154" s="441" t="s">
        <v>282</v>
      </c>
      <c r="F154" s="44"/>
      <c r="G154" s="265"/>
      <c r="H154" s="442"/>
    </row>
    <row r="155" spans="1:8" s="219" customFormat="1" x14ac:dyDescent="0.2">
      <c r="A155" s="743"/>
      <c r="B155" s="56" t="s">
        <v>251</v>
      </c>
      <c r="C155" s="163" t="s">
        <v>271</v>
      </c>
      <c r="D155" s="433" t="s">
        <v>282</v>
      </c>
      <c r="E155" s="441" t="s">
        <v>282</v>
      </c>
      <c r="F155" s="44"/>
      <c r="G155" s="265"/>
      <c r="H155" s="442"/>
    </row>
    <row r="156" spans="1:8" s="219" customFormat="1" x14ac:dyDescent="0.2">
      <c r="A156" s="743"/>
      <c r="B156" s="57" t="s">
        <v>251</v>
      </c>
      <c r="C156" s="164" t="s">
        <v>271</v>
      </c>
      <c r="D156" s="434" t="s">
        <v>282</v>
      </c>
      <c r="E156" s="443" t="s">
        <v>282</v>
      </c>
      <c r="F156" s="46"/>
      <c r="G156" s="266"/>
      <c r="H156" s="460"/>
    </row>
    <row r="157" spans="1:8" s="219" customFormat="1" x14ac:dyDescent="0.2">
      <c r="A157" s="743"/>
      <c r="B157" s="58" t="s">
        <v>270</v>
      </c>
      <c r="C157" s="165" t="s">
        <v>271</v>
      </c>
      <c r="D157" s="435" t="s">
        <v>282</v>
      </c>
      <c r="E157" s="444" t="s">
        <v>282</v>
      </c>
      <c r="F157" s="47"/>
      <c r="G157" s="267"/>
      <c r="H157" s="461"/>
    </row>
    <row r="158" spans="1:8" s="219" customFormat="1" x14ac:dyDescent="0.2">
      <c r="A158" s="743"/>
      <c r="B158" s="56" t="s">
        <v>270</v>
      </c>
      <c r="C158" s="163" t="s">
        <v>271</v>
      </c>
      <c r="D158" s="433" t="s">
        <v>282</v>
      </c>
      <c r="E158" s="441" t="s">
        <v>282</v>
      </c>
      <c r="F158" s="44"/>
      <c r="G158" s="265"/>
      <c r="H158" s="442"/>
    </row>
    <row r="159" spans="1:8" s="219" customFormat="1" x14ac:dyDescent="0.2">
      <c r="A159" s="743"/>
      <c r="B159" s="56" t="s">
        <v>270</v>
      </c>
      <c r="C159" s="163" t="s">
        <v>271</v>
      </c>
      <c r="D159" s="433" t="s">
        <v>282</v>
      </c>
      <c r="E159" s="441" t="s">
        <v>282</v>
      </c>
      <c r="F159" s="44"/>
      <c r="G159" s="265"/>
      <c r="H159" s="442"/>
    </row>
    <row r="160" spans="1:8" s="219" customFormat="1" x14ac:dyDescent="0.2">
      <c r="A160" s="743"/>
      <c r="B160" s="56" t="s">
        <v>270</v>
      </c>
      <c r="C160" s="163" t="s">
        <v>271</v>
      </c>
      <c r="D160" s="433" t="s">
        <v>282</v>
      </c>
      <c r="E160" s="441" t="s">
        <v>282</v>
      </c>
      <c r="F160" s="44"/>
      <c r="G160" s="265"/>
      <c r="H160" s="442"/>
    </row>
    <row r="161" spans="1:8" s="219" customFormat="1" x14ac:dyDescent="0.2">
      <c r="A161" s="743"/>
      <c r="B161" s="56" t="s">
        <v>270</v>
      </c>
      <c r="C161" s="163" t="s">
        <v>271</v>
      </c>
      <c r="D161" s="433" t="s">
        <v>282</v>
      </c>
      <c r="E161" s="441" t="s">
        <v>282</v>
      </c>
      <c r="F161" s="44"/>
      <c r="G161" s="265"/>
      <c r="H161" s="442"/>
    </row>
    <row r="162" spans="1:8" s="219" customFormat="1" x14ac:dyDescent="0.2">
      <c r="A162" s="743"/>
      <c r="B162" s="56" t="s">
        <v>270</v>
      </c>
      <c r="C162" s="163" t="s">
        <v>271</v>
      </c>
      <c r="D162" s="433" t="s">
        <v>282</v>
      </c>
      <c r="E162" s="441" t="s">
        <v>282</v>
      </c>
      <c r="F162" s="44"/>
      <c r="G162" s="265"/>
      <c r="H162" s="442"/>
    </row>
    <row r="163" spans="1:8" s="219" customFormat="1" x14ac:dyDescent="0.2">
      <c r="A163" s="743"/>
      <c r="B163" s="56" t="s">
        <v>270</v>
      </c>
      <c r="C163" s="163" t="s">
        <v>271</v>
      </c>
      <c r="D163" s="433" t="s">
        <v>282</v>
      </c>
      <c r="E163" s="441" t="s">
        <v>282</v>
      </c>
      <c r="F163" s="44"/>
      <c r="G163" s="265"/>
      <c r="H163" s="442"/>
    </row>
    <row r="164" spans="1:8" s="219" customFormat="1" x14ac:dyDescent="0.2">
      <c r="A164" s="743"/>
      <c r="B164" s="56" t="s">
        <v>270</v>
      </c>
      <c r="C164" s="163" t="s">
        <v>271</v>
      </c>
      <c r="D164" s="433" t="s">
        <v>282</v>
      </c>
      <c r="E164" s="441" t="s">
        <v>282</v>
      </c>
      <c r="F164" s="44"/>
      <c r="G164" s="265"/>
      <c r="H164" s="442"/>
    </row>
    <row r="165" spans="1:8" s="219" customFormat="1" x14ac:dyDescent="0.2">
      <c r="A165" s="743"/>
      <c r="B165" s="56" t="s">
        <v>270</v>
      </c>
      <c r="C165" s="163" t="s">
        <v>271</v>
      </c>
      <c r="D165" s="433" t="s">
        <v>282</v>
      </c>
      <c r="E165" s="441" t="s">
        <v>282</v>
      </c>
      <c r="F165" s="44"/>
      <c r="G165" s="265"/>
      <c r="H165" s="442"/>
    </row>
    <row r="166" spans="1:8" s="219" customFormat="1" ht="11.25" thickBot="1" x14ac:dyDescent="0.25">
      <c r="A166" s="744"/>
      <c r="B166" s="59" t="s">
        <v>270</v>
      </c>
      <c r="C166" s="166" t="s">
        <v>271</v>
      </c>
      <c r="D166" s="436" t="s">
        <v>282</v>
      </c>
      <c r="E166" s="445" t="s">
        <v>282</v>
      </c>
      <c r="F166" s="45"/>
      <c r="G166" s="268"/>
      <c r="H166" s="448"/>
    </row>
    <row r="167" spans="1:8" s="219" customFormat="1" x14ac:dyDescent="0.2">
      <c r="A167" s="721" t="s">
        <v>8</v>
      </c>
      <c r="B167" s="35" t="s">
        <v>251</v>
      </c>
      <c r="C167" s="167" t="s">
        <v>271</v>
      </c>
      <c r="D167" s="432" t="s">
        <v>282</v>
      </c>
      <c r="E167" s="440" t="s">
        <v>282</v>
      </c>
      <c r="F167" s="40"/>
      <c r="G167" s="269"/>
      <c r="H167" s="449"/>
    </row>
    <row r="168" spans="1:8" s="219" customFormat="1" x14ac:dyDescent="0.2">
      <c r="A168" s="722"/>
      <c r="B168" s="206" t="s">
        <v>251</v>
      </c>
      <c r="C168" s="207" t="s">
        <v>271</v>
      </c>
      <c r="D168" s="438" t="s">
        <v>282</v>
      </c>
      <c r="E168" s="447" t="s">
        <v>282</v>
      </c>
      <c r="F168" s="43"/>
      <c r="G168" s="269"/>
      <c r="H168" s="442"/>
    </row>
    <row r="169" spans="1:8" s="219" customFormat="1" x14ac:dyDescent="0.2">
      <c r="A169" s="722"/>
      <c r="B169" s="206" t="s">
        <v>251</v>
      </c>
      <c r="C169" s="207" t="s">
        <v>271</v>
      </c>
      <c r="D169" s="438" t="s">
        <v>282</v>
      </c>
      <c r="E169" s="447" t="s">
        <v>282</v>
      </c>
      <c r="F169" s="43"/>
      <c r="G169" s="269"/>
      <c r="H169" s="442"/>
    </row>
    <row r="170" spans="1:8" s="219" customFormat="1" x14ac:dyDescent="0.2">
      <c r="A170" s="722"/>
      <c r="B170" s="36" t="s">
        <v>251</v>
      </c>
      <c r="C170" s="168" t="s">
        <v>271</v>
      </c>
      <c r="D170" s="433" t="s">
        <v>282</v>
      </c>
      <c r="E170" s="441" t="s">
        <v>282</v>
      </c>
      <c r="F170" s="44"/>
      <c r="G170" s="265"/>
      <c r="H170" s="442"/>
    </row>
    <row r="171" spans="1:8" s="219" customFormat="1" x14ac:dyDescent="0.2">
      <c r="A171" s="722"/>
      <c r="B171" s="38" t="s">
        <v>251</v>
      </c>
      <c r="C171" s="169" t="s">
        <v>271</v>
      </c>
      <c r="D171" s="434" t="s">
        <v>282</v>
      </c>
      <c r="E171" s="443" t="s">
        <v>282</v>
      </c>
      <c r="F171" s="46"/>
      <c r="G171" s="266"/>
      <c r="H171" s="460"/>
    </row>
    <row r="172" spans="1:8" s="219" customFormat="1" x14ac:dyDescent="0.2">
      <c r="A172" s="722"/>
      <c r="B172" s="39" t="s">
        <v>270</v>
      </c>
      <c r="C172" s="170" t="s">
        <v>271</v>
      </c>
      <c r="D172" s="435" t="s">
        <v>282</v>
      </c>
      <c r="E172" s="444" t="s">
        <v>282</v>
      </c>
      <c r="F172" s="47"/>
      <c r="G172" s="267"/>
      <c r="H172" s="461"/>
    </row>
    <row r="173" spans="1:8" s="219" customFormat="1" x14ac:dyDescent="0.2">
      <c r="A173" s="722"/>
      <c r="B173" s="206" t="s">
        <v>270</v>
      </c>
      <c r="C173" s="207" t="s">
        <v>271</v>
      </c>
      <c r="D173" s="438" t="s">
        <v>282</v>
      </c>
      <c r="E173" s="447" t="s">
        <v>282</v>
      </c>
      <c r="F173" s="43"/>
      <c r="G173" s="269"/>
      <c r="H173" s="442"/>
    </row>
    <row r="174" spans="1:8" s="219" customFormat="1" x14ac:dyDescent="0.2">
      <c r="A174" s="722"/>
      <c r="B174" s="206" t="s">
        <v>270</v>
      </c>
      <c r="C174" s="207" t="s">
        <v>271</v>
      </c>
      <c r="D174" s="438" t="s">
        <v>282</v>
      </c>
      <c r="E174" s="447" t="s">
        <v>282</v>
      </c>
      <c r="F174" s="43"/>
      <c r="G174" s="269"/>
      <c r="H174" s="442"/>
    </row>
    <row r="175" spans="1:8" s="219" customFormat="1" x14ac:dyDescent="0.2">
      <c r="A175" s="722"/>
      <c r="B175" s="36" t="s">
        <v>270</v>
      </c>
      <c r="C175" s="168" t="s">
        <v>271</v>
      </c>
      <c r="D175" s="433" t="s">
        <v>282</v>
      </c>
      <c r="E175" s="447" t="s">
        <v>282</v>
      </c>
      <c r="F175" s="44"/>
      <c r="G175" s="265"/>
      <c r="H175" s="442"/>
    </row>
    <row r="176" spans="1:8" s="219" customFormat="1" ht="11.25" thickBot="1" x14ac:dyDescent="0.25">
      <c r="A176" s="723"/>
      <c r="B176" s="37" t="s">
        <v>270</v>
      </c>
      <c r="C176" s="171" t="s">
        <v>271</v>
      </c>
      <c r="D176" s="436" t="s">
        <v>282</v>
      </c>
      <c r="E176" s="445" t="s">
        <v>282</v>
      </c>
      <c r="F176" s="45"/>
      <c r="G176" s="268"/>
      <c r="H176" s="448"/>
    </row>
    <row r="177" spans="1:8" s="219" customFormat="1" x14ac:dyDescent="0.2">
      <c r="A177" s="724" t="s">
        <v>11</v>
      </c>
      <c r="B177" s="30" t="s">
        <v>251</v>
      </c>
      <c r="C177" s="172" t="s">
        <v>271</v>
      </c>
      <c r="D177" s="432" t="s">
        <v>282</v>
      </c>
      <c r="E177" s="440" t="s">
        <v>282</v>
      </c>
      <c r="F177" s="40"/>
      <c r="G177" s="463"/>
      <c r="H177" s="462"/>
    </row>
    <row r="178" spans="1:8" s="219" customFormat="1" x14ac:dyDescent="0.2">
      <c r="A178" s="725"/>
      <c r="B178" s="208" t="s">
        <v>251</v>
      </c>
      <c r="C178" s="209" t="s">
        <v>271</v>
      </c>
      <c r="D178" s="438" t="s">
        <v>282</v>
      </c>
      <c r="E178" s="447" t="s">
        <v>282</v>
      </c>
      <c r="F178" s="43"/>
      <c r="G178" s="269"/>
      <c r="H178" s="442"/>
    </row>
    <row r="179" spans="1:8" s="219" customFormat="1" x14ac:dyDescent="0.2">
      <c r="A179" s="725"/>
      <c r="B179" s="208" t="s">
        <v>251</v>
      </c>
      <c r="C179" s="209" t="s">
        <v>271</v>
      </c>
      <c r="D179" s="438" t="s">
        <v>282</v>
      </c>
      <c r="E179" s="447" t="s">
        <v>282</v>
      </c>
      <c r="F179" s="43"/>
      <c r="G179" s="269"/>
      <c r="H179" s="442"/>
    </row>
    <row r="180" spans="1:8" s="219" customFormat="1" x14ac:dyDescent="0.2">
      <c r="A180" s="725"/>
      <c r="B180" s="28" t="s">
        <v>251</v>
      </c>
      <c r="C180" s="173" t="s">
        <v>271</v>
      </c>
      <c r="D180" s="433" t="s">
        <v>282</v>
      </c>
      <c r="E180" s="447" t="s">
        <v>282</v>
      </c>
      <c r="F180" s="43"/>
      <c r="G180" s="269"/>
      <c r="H180" s="442"/>
    </row>
    <row r="181" spans="1:8" s="219" customFormat="1" x14ac:dyDescent="0.2">
      <c r="A181" s="725"/>
      <c r="B181" s="132" t="s">
        <v>251</v>
      </c>
      <c r="C181" s="174" t="s">
        <v>271</v>
      </c>
      <c r="D181" s="434" t="s">
        <v>282</v>
      </c>
      <c r="E181" s="443" t="s">
        <v>282</v>
      </c>
      <c r="F181" s="46"/>
      <c r="G181" s="266"/>
      <c r="H181" s="460"/>
    </row>
    <row r="182" spans="1:8" s="219" customFormat="1" x14ac:dyDescent="0.2">
      <c r="A182" s="725"/>
      <c r="B182" s="27" t="s">
        <v>270</v>
      </c>
      <c r="C182" s="175" t="s">
        <v>271</v>
      </c>
      <c r="D182" s="435" t="s">
        <v>282</v>
      </c>
      <c r="E182" s="444" t="s">
        <v>282</v>
      </c>
      <c r="F182" s="47"/>
      <c r="G182" s="267"/>
      <c r="H182" s="461"/>
    </row>
    <row r="183" spans="1:8" s="219" customFormat="1" x14ac:dyDescent="0.2">
      <c r="A183" s="725"/>
      <c r="B183" s="208" t="s">
        <v>270</v>
      </c>
      <c r="C183" s="209" t="s">
        <v>271</v>
      </c>
      <c r="D183" s="438" t="s">
        <v>282</v>
      </c>
      <c r="E183" s="447" t="s">
        <v>282</v>
      </c>
      <c r="F183" s="465"/>
      <c r="G183" s="466"/>
      <c r="H183" s="442"/>
    </row>
    <row r="184" spans="1:8" s="219" customFormat="1" x14ac:dyDescent="0.2">
      <c r="A184" s="725"/>
      <c r="B184" s="208" t="s">
        <v>270</v>
      </c>
      <c r="C184" s="209" t="s">
        <v>271</v>
      </c>
      <c r="D184" s="438" t="s">
        <v>282</v>
      </c>
      <c r="E184" s="447" t="s">
        <v>282</v>
      </c>
      <c r="F184" s="465"/>
      <c r="G184" s="466"/>
      <c r="H184" s="442"/>
    </row>
    <row r="185" spans="1:8" s="219" customFormat="1" x14ac:dyDescent="0.2">
      <c r="A185" s="725"/>
      <c r="B185" s="28" t="s">
        <v>270</v>
      </c>
      <c r="C185" s="173" t="s">
        <v>271</v>
      </c>
      <c r="D185" s="433" t="s">
        <v>282</v>
      </c>
      <c r="E185" s="441" t="s">
        <v>282</v>
      </c>
      <c r="F185" s="465"/>
      <c r="G185" s="466"/>
      <c r="H185" s="442"/>
    </row>
    <row r="186" spans="1:8" s="219" customFormat="1" ht="11.25" thickBot="1" x14ac:dyDescent="0.25">
      <c r="A186" s="726"/>
      <c r="B186" s="29" t="s">
        <v>270</v>
      </c>
      <c r="C186" s="176" t="s">
        <v>271</v>
      </c>
      <c r="D186" s="436" t="s">
        <v>282</v>
      </c>
      <c r="E186" s="445" t="s">
        <v>282</v>
      </c>
      <c r="F186" s="45"/>
      <c r="G186" s="268"/>
      <c r="H186" s="448"/>
    </row>
    <row r="187" spans="1:8" s="219" customFormat="1" x14ac:dyDescent="0.2">
      <c r="A187" s="727" t="s">
        <v>5</v>
      </c>
      <c r="B187" s="31" t="s">
        <v>251</v>
      </c>
      <c r="C187" s="177" t="s">
        <v>271</v>
      </c>
      <c r="D187" s="432" t="s">
        <v>282</v>
      </c>
      <c r="E187" s="440" t="s">
        <v>282</v>
      </c>
      <c r="F187" s="40"/>
      <c r="G187" s="463"/>
      <c r="H187" s="462"/>
    </row>
    <row r="188" spans="1:8" s="219" customFormat="1" x14ac:dyDescent="0.2">
      <c r="A188" s="728"/>
      <c r="B188" s="210" t="s">
        <v>251</v>
      </c>
      <c r="C188" s="211" t="s">
        <v>271</v>
      </c>
      <c r="D188" s="438" t="s">
        <v>282</v>
      </c>
      <c r="E188" s="447" t="s">
        <v>282</v>
      </c>
      <c r="F188" s="43"/>
      <c r="G188" s="269"/>
      <c r="H188" s="442"/>
    </row>
    <row r="189" spans="1:8" s="219" customFormat="1" x14ac:dyDescent="0.2">
      <c r="A189" s="728"/>
      <c r="B189" s="210" t="s">
        <v>251</v>
      </c>
      <c r="C189" s="211" t="s">
        <v>271</v>
      </c>
      <c r="D189" s="438" t="s">
        <v>282</v>
      </c>
      <c r="E189" s="447" t="s">
        <v>282</v>
      </c>
      <c r="F189" s="43"/>
      <c r="G189" s="269"/>
      <c r="H189" s="442"/>
    </row>
    <row r="190" spans="1:8" s="219" customFormat="1" x14ac:dyDescent="0.2">
      <c r="A190" s="728"/>
      <c r="B190" s="32" t="s">
        <v>251</v>
      </c>
      <c r="C190" s="178" t="s">
        <v>271</v>
      </c>
      <c r="D190" s="438" t="s">
        <v>282</v>
      </c>
      <c r="E190" s="447" t="s">
        <v>282</v>
      </c>
      <c r="F190" s="43"/>
      <c r="G190" s="269"/>
      <c r="H190" s="442"/>
    </row>
    <row r="191" spans="1:8" s="219" customFormat="1" x14ac:dyDescent="0.2">
      <c r="A191" s="728"/>
      <c r="B191" s="32" t="s">
        <v>251</v>
      </c>
      <c r="C191" s="178" t="s">
        <v>271</v>
      </c>
      <c r="D191" s="433" t="s">
        <v>282</v>
      </c>
      <c r="E191" s="441" t="s">
        <v>282</v>
      </c>
      <c r="F191" s="43"/>
      <c r="G191" s="269"/>
      <c r="H191" s="460"/>
    </row>
    <row r="192" spans="1:8" s="219" customFormat="1" x14ac:dyDescent="0.2">
      <c r="A192" s="728"/>
      <c r="B192" s="34" t="s">
        <v>270</v>
      </c>
      <c r="C192" s="179" t="s">
        <v>271</v>
      </c>
      <c r="D192" s="435" t="s">
        <v>282</v>
      </c>
      <c r="E192" s="444" t="s">
        <v>282</v>
      </c>
      <c r="F192" s="47"/>
      <c r="G192" s="267"/>
      <c r="H192" s="461"/>
    </row>
    <row r="193" spans="1:8" s="219" customFormat="1" x14ac:dyDescent="0.2">
      <c r="A193" s="728"/>
      <c r="B193" s="210" t="s">
        <v>270</v>
      </c>
      <c r="C193" s="211" t="s">
        <v>271</v>
      </c>
      <c r="D193" s="438" t="s">
        <v>282</v>
      </c>
      <c r="E193" s="447" t="s">
        <v>282</v>
      </c>
      <c r="F193" s="465"/>
      <c r="G193" s="466"/>
      <c r="H193" s="442"/>
    </row>
    <row r="194" spans="1:8" s="219" customFormat="1" x14ac:dyDescent="0.2">
      <c r="A194" s="728"/>
      <c r="B194" s="210" t="s">
        <v>270</v>
      </c>
      <c r="C194" s="211" t="s">
        <v>271</v>
      </c>
      <c r="D194" s="438" t="s">
        <v>282</v>
      </c>
      <c r="E194" s="447" t="s">
        <v>282</v>
      </c>
      <c r="F194" s="465"/>
      <c r="G194" s="466"/>
      <c r="H194" s="442"/>
    </row>
    <row r="195" spans="1:8" s="219" customFormat="1" x14ac:dyDescent="0.2">
      <c r="A195" s="728"/>
      <c r="B195" s="32" t="s">
        <v>270</v>
      </c>
      <c r="C195" s="178" t="s">
        <v>271</v>
      </c>
      <c r="D195" s="438" t="s">
        <v>282</v>
      </c>
      <c r="E195" s="447" t="s">
        <v>282</v>
      </c>
      <c r="F195" s="465"/>
      <c r="G195" s="466"/>
      <c r="H195" s="442"/>
    </row>
    <row r="196" spans="1:8" s="219" customFormat="1" ht="11.25" thickBot="1" x14ac:dyDescent="0.25">
      <c r="A196" s="729"/>
      <c r="B196" s="33" t="s">
        <v>270</v>
      </c>
      <c r="C196" s="180" t="s">
        <v>271</v>
      </c>
      <c r="D196" s="436" t="s">
        <v>282</v>
      </c>
      <c r="E196" s="445" t="s">
        <v>282</v>
      </c>
      <c r="F196" s="45"/>
      <c r="G196" s="268"/>
      <c r="H196" s="448"/>
    </row>
    <row r="197" spans="1:8" s="219" customFormat="1" x14ac:dyDescent="0.2">
      <c r="A197" s="730" t="s">
        <v>12</v>
      </c>
      <c r="B197" s="133" t="s">
        <v>251</v>
      </c>
      <c r="C197" s="181" t="s">
        <v>269</v>
      </c>
      <c r="D197" s="432" t="s">
        <v>282</v>
      </c>
      <c r="E197" s="440" t="s">
        <v>282</v>
      </c>
      <c r="F197" s="40"/>
      <c r="G197" s="269"/>
      <c r="H197" s="449"/>
    </row>
    <row r="198" spans="1:8" s="219" customFormat="1" x14ac:dyDescent="0.2">
      <c r="A198" s="731"/>
      <c r="B198" s="134" t="s">
        <v>251</v>
      </c>
      <c r="C198" s="182" t="s">
        <v>269</v>
      </c>
      <c r="D198" s="433" t="s">
        <v>282</v>
      </c>
      <c r="E198" s="441" t="s">
        <v>282</v>
      </c>
      <c r="F198" s="44"/>
      <c r="G198" s="265"/>
      <c r="H198" s="442"/>
    </row>
    <row r="199" spans="1:8" s="219" customFormat="1" x14ac:dyDescent="0.2">
      <c r="A199" s="731"/>
      <c r="B199" s="134" t="s">
        <v>251</v>
      </c>
      <c r="C199" s="182" t="s">
        <v>269</v>
      </c>
      <c r="D199" s="433" t="s">
        <v>282</v>
      </c>
      <c r="E199" s="441" t="s">
        <v>282</v>
      </c>
      <c r="F199" s="44"/>
      <c r="G199" s="265"/>
      <c r="H199" s="442"/>
    </row>
    <row r="200" spans="1:8" s="219" customFormat="1" x14ac:dyDescent="0.2">
      <c r="A200" s="731"/>
      <c r="B200" s="134" t="s">
        <v>251</v>
      </c>
      <c r="C200" s="182" t="s">
        <v>269</v>
      </c>
      <c r="D200" s="433" t="s">
        <v>282</v>
      </c>
      <c r="E200" s="441" t="s">
        <v>282</v>
      </c>
      <c r="F200" s="44"/>
      <c r="G200" s="265"/>
      <c r="H200" s="442"/>
    </row>
    <row r="201" spans="1:8" s="219" customFormat="1" x14ac:dyDescent="0.2">
      <c r="A201" s="731"/>
      <c r="B201" s="134" t="s">
        <v>251</v>
      </c>
      <c r="C201" s="182" t="s">
        <v>269</v>
      </c>
      <c r="D201" s="433" t="s">
        <v>282</v>
      </c>
      <c r="E201" s="441" t="s">
        <v>282</v>
      </c>
      <c r="F201" s="44"/>
      <c r="G201" s="265"/>
      <c r="H201" s="442"/>
    </row>
    <row r="202" spans="1:8" s="219" customFormat="1" x14ac:dyDescent="0.2">
      <c r="A202" s="731"/>
      <c r="B202" s="134" t="s">
        <v>251</v>
      </c>
      <c r="C202" s="182" t="s">
        <v>269</v>
      </c>
      <c r="D202" s="433" t="s">
        <v>282</v>
      </c>
      <c r="E202" s="441" t="s">
        <v>282</v>
      </c>
      <c r="F202" s="44"/>
      <c r="G202" s="265"/>
      <c r="H202" s="442"/>
    </row>
    <row r="203" spans="1:8" s="219" customFormat="1" x14ac:dyDescent="0.2">
      <c r="A203" s="731"/>
      <c r="B203" s="134" t="s">
        <v>251</v>
      </c>
      <c r="C203" s="182" t="s">
        <v>269</v>
      </c>
      <c r="D203" s="433" t="s">
        <v>282</v>
      </c>
      <c r="E203" s="441" t="s">
        <v>282</v>
      </c>
      <c r="F203" s="44"/>
      <c r="G203" s="265"/>
      <c r="H203" s="442"/>
    </row>
    <row r="204" spans="1:8" s="219" customFormat="1" x14ac:dyDescent="0.2">
      <c r="A204" s="731"/>
      <c r="B204" s="134" t="s">
        <v>251</v>
      </c>
      <c r="C204" s="182" t="s">
        <v>269</v>
      </c>
      <c r="D204" s="433" t="s">
        <v>282</v>
      </c>
      <c r="E204" s="441" t="s">
        <v>282</v>
      </c>
      <c r="F204" s="44"/>
      <c r="G204" s="265"/>
      <c r="H204" s="442"/>
    </row>
    <row r="205" spans="1:8" s="219" customFormat="1" x14ac:dyDescent="0.2">
      <c r="A205" s="731"/>
      <c r="B205" s="134" t="s">
        <v>251</v>
      </c>
      <c r="C205" s="182" t="s">
        <v>269</v>
      </c>
      <c r="D205" s="433" t="s">
        <v>282</v>
      </c>
      <c r="E205" s="441" t="s">
        <v>282</v>
      </c>
      <c r="F205" s="44"/>
      <c r="G205" s="265"/>
      <c r="H205" s="442"/>
    </row>
    <row r="206" spans="1:8" s="219" customFormat="1" x14ac:dyDescent="0.2">
      <c r="A206" s="731"/>
      <c r="B206" s="134" t="s">
        <v>251</v>
      </c>
      <c r="C206" s="182" t="s">
        <v>269</v>
      </c>
      <c r="D206" s="433" t="s">
        <v>282</v>
      </c>
      <c r="E206" s="441" t="s">
        <v>282</v>
      </c>
      <c r="F206" s="44"/>
      <c r="G206" s="265"/>
      <c r="H206" s="442"/>
    </row>
    <row r="207" spans="1:8" s="219" customFormat="1" x14ac:dyDescent="0.2">
      <c r="A207" s="731"/>
      <c r="B207" s="134" t="s">
        <v>251</v>
      </c>
      <c r="C207" s="182" t="s">
        <v>269</v>
      </c>
      <c r="D207" s="433" t="s">
        <v>282</v>
      </c>
      <c r="E207" s="441" t="s">
        <v>282</v>
      </c>
      <c r="F207" s="44"/>
      <c r="G207" s="265"/>
      <c r="H207" s="442"/>
    </row>
    <row r="208" spans="1:8" s="219" customFormat="1" x14ac:dyDescent="0.2">
      <c r="A208" s="731"/>
      <c r="B208" s="134" t="s">
        <v>251</v>
      </c>
      <c r="C208" s="182" t="s">
        <v>269</v>
      </c>
      <c r="D208" s="433" t="s">
        <v>282</v>
      </c>
      <c r="E208" s="441" t="s">
        <v>282</v>
      </c>
      <c r="F208" s="44"/>
      <c r="G208" s="265"/>
      <c r="H208" s="442"/>
    </row>
    <row r="209" spans="1:8" s="219" customFormat="1" x14ac:dyDescent="0.2">
      <c r="A209" s="731"/>
      <c r="B209" s="134" t="s">
        <v>251</v>
      </c>
      <c r="C209" s="182" t="s">
        <v>269</v>
      </c>
      <c r="D209" s="433" t="s">
        <v>282</v>
      </c>
      <c r="E209" s="441" t="s">
        <v>282</v>
      </c>
      <c r="F209" s="44"/>
      <c r="G209" s="265"/>
      <c r="H209" s="442"/>
    </row>
    <row r="210" spans="1:8" s="219" customFormat="1" x14ac:dyDescent="0.2">
      <c r="A210" s="731"/>
      <c r="B210" s="134" t="s">
        <v>251</v>
      </c>
      <c r="C210" s="182" t="s">
        <v>269</v>
      </c>
      <c r="D210" s="433" t="s">
        <v>282</v>
      </c>
      <c r="E210" s="441" t="s">
        <v>282</v>
      </c>
      <c r="F210" s="44"/>
      <c r="G210" s="265"/>
      <c r="H210" s="442"/>
    </row>
    <row r="211" spans="1:8" s="219" customFormat="1" x14ac:dyDescent="0.2">
      <c r="A211" s="731"/>
      <c r="B211" s="134" t="s">
        <v>251</v>
      </c>
      <c r="C211" s="182" t="s">
        <v>269</v>
      </c>
      <c r="D211" s="433" t="s">
        <v>282</v>
      </c>
      <c r="E211" s="441" t="s">
        <v>282</v>
      </c>
      <c r="F211" s="44"/>
      <c r="G211" s="265"/>
      <c r="H211" s="442"/>
    </row>
    <row r="212" spans="1:8" s="219" customFormat="1" x14ac:dyDescent="0.2">
      <c r="A212" s="731"/>
      <c r="B212" s="134" t="s">
        <v>251</v>
      </c>
      <c r="C212" s="182" t="s">
        <v>269</v>
      </c>
      <c r="D212" s="433" t="s">
        <v>282</v>
      </c>
      <c r="E212" s="441" t="s">
        <v>282</v>
      </c>
      <c r="F212" s="44"/>
      <c r="G212" s="265"/>
      <c r="H212" s="442"/>
    </row>
    <row r="213" spans="1:8" s="219" customFormat="1" x14ac:dyDescent="0.2">
      <c r="A213" s="731"/>
      <c r="B213" s="134" t="s">
        <v>251</v>
      </c>
      <c r="C213" s="182" t="s">
        <v>269</v>
      </c>
      <c r="D213" s="433" t="s">
        <v>282</v>
      </c>
      <c r="E213" s="441" t="s">
        <v>282</v>
      </c>
      <c r="F213" s="44"/>
      <c r="G213" s="265"/>
      <c r="H213" s="442"/>
    </row>
    <row r="214" spans="1:8" s="219" customFormat="1" x14ac:dyDescent="0.2">
      <c r="A214" s="731"/>
      <c r="B214" s="134" t="s">
        <v>251</v>
      </c>
      <c r="C214" s="182" t="s">
        <v>269</v>
      </c>
      <c r="D214" s="433" t="s">
        <v>282</v>
      </c>
      <c r="E214" s="441" t="s">
        <v>282</v>
      </c>
      <c r="F214" s="44"/>
      <c r="G214" s="265"/>
      <c r="H214" s="442"/>
    </row>
    <row r="215" spans="1:8" s="219" customFormat="1" x14ac:dyDescent="0.2">
      <c r="A215" s="731"/>
      <c r="B215" s="134" t="s">
        <v>251</v>
      </c>
      <c r="C215" s="182" t="s">
        <v>269</v>
      </c>
      <c r="D215" s="433" t="s">
        <v>282</v>
      </c>
      <c r="E215" s="441" t="s">
        <v>282</v>
      </c>
      <c r="F215" s="44"/>
      <c r="G215" s="265"/>
      <c r="H215" s="442"/>
    </row>
    <row r="216" spans="1:8" s="219" customFormat="1" x14ac:dyDescent="0.2">
      <c r="A216" s="731"/>
      <c r="B216" s="134" t="s">
        <v>251</v>
      </c>
      <c r="C216" s="182" t="s">
        <v>269</v>
      </c>
      <c r="D216" s="433" t="s">
        <v>282</v>
      </c>
      <c r="E216" s="441" t="s">
        <v>282</v>
      </c>
      <c r="F216" s="44"/>
      <c r="G216" s="265"/>
      <c r="H216" s="442"/>
    </row>
    <row r="217" spans="1:8" s="219" customFormat="1" x14ac:dyDescent="0.2">
      <c r="A217" s="731"/>
      <c r="B217" s="134" t="s">
        <v>251</v>
      </c>
      <c r="C217" s="182" t="s">
        <v>269</v>
      </c>
      <c r="D217" s="433" t="s">
        <v>282</v>
      </c>
      <c r="E217" s="441" t="s">
        <v>282</v>
      </c>
      <c r="F217" s="44"/>
      <c r="G217" s="265"/>
      <c r="H217" s="442"/>
    </row>
    <row r="218" spans="1:8" s="219" customFormat="1" x14ac:dyDescent="0.2">
      <c r="A218" s="731"/>
      <c r="B218" s="134" t="s">
        <v>251</v>
      </c>
      <c r="C218" s="182" t="s">
        <v>269</v>
      </c>
      <c r="D218" s="433" t="s">
        <v>282</v>
      </c>
      <c r="E218" s="441" t="s">
        <v>282</v>
      </c>
      <c r="F218" s="44"/>
      <c r="G218" s="265"/>
      <c r="H218" s="442"/>
    </row>
    <row r="219" spans="1:8" s="219" customFormat="1" x14ac:dyDescent="0.2">
      <c r="A219" s="731"/>
      <c r="B219" s="134" t="s">
        <v>251</v>
      </c>
      <c r="C219" s="182" t="s">
        <v>269</v>
      </c>
      <c r="D219" s="433" t="s">
        <v>282</v>
      </c>
      <c r="E219" s="441" t="s">
        <v>282</v>
      </c>
      <c r="F219" s="44"/>
      <c r="G219" s="265"/>
      <c r="H219" s="442"/>
    </row>
    <row r="220" spans="1:8" s="219" customFormat="1" x14ac:dyDescent="0.2">
      <c r="A220" s="731"/>
      <c r="B220" s="134" t="s">
        <v>251</v>
      </c>
      <c r="C220" s="182" t="s">
        <v>269</v>
      </c>
      <c r="D220" s="433" t="s">
        <v>282</v>
      </c>
      <c r="E220" s="441" t="s">
        <v>282</v>
      </c>
      <c r="F220" s="44"/>
      <c r="G220" s="265"/>
      <c r="H220" s="460"/>
    </row>
    <row r="221" spans="1:8" s="219" customFormat="1" x14ac:dyDescent="0.2">
      <c r="A221" s="731"/>
      <c r="B221" s="136" t="s">
        <v>270</v>
      </c>
      <c r="C221" s="184" t="s">
        <v>269</v>
      </c>
      <c r="D221" s="435" t="s">
        <v>282</v>
      </c>
      <c r="E221" s="444" t="s">
        <v>282</v>
      </c>
      <c r="F221" s="47"/>
      <c r="G221" s="267"/>
      <c r="H221" s="461"/>
    </row>
    <row r="222" spans="1:8" s="219" customFormat="1" x14ac:dyDescent="0.2">
      <c r="A222" s="731"/>
      <c r="B222" s="134" t="s">
        <v>270</v>
      </c>
      <c r="C222" s="182" t="s">
        <v>269</v>
      </c>
      <c r="D222" s="433" t="s">
        <v>282</v>
      </c>
      <c r="E222" s="441" t="s">
        <v>282</v>
      </c>
      <c r="F222" s="44"/>
      <c r="G222" s="265"/>
      <c r="H222" s="442"/>
    </row>
    <row r="223" spans="1:8" s="219" customFormat="1" x14ac:dyDescent="0.2">
      <c r="A223" s="731"/>
      <c r="B223" s="134" t="s">
        <v>270</v>
      </c>
      <c r="C223" s="182" t="s">
        <v>269</v>
      </c>
      <c r="D223" s="433" t="s">
        <v>282</v>
      </c>
      <c r="E223" s="441" t="s">
        <v>282</v>
      </c>
      <c r="F223" s="44"/>
      <c r="G223" s="265"/>
      <c r="H223" s="442"/>
    </row>
    <row r="224" spans="1:8" s="219" customFormat="1" x14ac:dyDescent="0.2">
      <c r="A224" s="731"/>
      <c r="B224" s="134" t="s">
        <v>270</v>
      </c>
      <c r="C224" s="182" t="s">
        <v>269</v>
      </c>
      <c r="D224" s="433" t="s">
        <v>282</v>
      </c>
      <c r="E224" s="441" t="s">
        <v>282</v>
      </c>
      <c r="F224" s="44"/>
      <c r="G224" s="265"/>
      <c r="H224" s="442"/>
    </row>
    <row r="225" spans="1:8" s="219" customFormat="1" x14ac:dyDescent="0.2">
      <c r="A225" s="731"/>
      <c r="B225" s="135" t="s">
        <v>270</v>
      </c>
      <c r="C225" s="183" t="s">
        <v>269</v>
      </c>
      <c r="D225" s="434" t="s">
        <v>282</v>
      </c>
      <c r="E225" s="443" t="s">
        <v>282</v>
      </c>
      <c r="F225" s="46"/>
      <c r="G225" s="266"/>
      <c r="H225" s="460"/>
    </row>
    <row r="226" spans="1:8" s="219" customFormat="1" x14ac:dyDescent="0.2">
      <c r="A226" s="731"/>
      <c r="B226" s="255" t="s">
        <v>251</v>
      </c>
      <c r="C226" s="256" t="s">
        <v>269</v>
      </c>
      <c r="D226" s="435" t="s">
        <v>282</v>
      </c>
      <c r="E226" s="444" t="s">
        <v>282</v>
      </c>
      <c r="F226" s="47"/>
      <c r="G226" s="267"/>
      <c r="H226" s="461"/>
    </row>
    <row r="227" spans="1:8" s="219" customFormat="1" x14ac:dyDescent="0.2">
      <c r="A227" s="731"/>
      <c r="B227" s="257" t="s">
        <v>251</v>
      </c>
      <c r="C227" s="258" t="s">
        <v>269</v>
      </c>
      <c r="D227" s="433" t="s">
        <v>282</v>
      </c>
      <c r="E227" s="441" t="s">
        <v>282</v>
      </c>
      <c r="F227" s="44"/>
      <c r="G227" s="265"/>
      <c r="H227" s="442"/>
    </row>
    <row r="228" spans="1:8" s="219" customFormat="1" x14ac:dyDescent="0.2">
      <c r="A228" s="731"/>
      <c r="B228" s="257" t="s">
        <v>251</v>
      </c>
      <c r="C228" s="258" t="s">
        <v>269</v>
      </c>
      <c r="D228" s="433" t="s">
        <v>282</v>
      </c>
      <c r="E228" s="441" t="s">
        <v>282</v>
      </c>
      <c r="F228" s="44"/>
      <c r="G228" s="265"/>
      <c r="H228" s="442"/>
    </row>
    <row r="229" spans="1:8" s="219" customFormat="1" x14ac:dyDescent="0.2">
      <c r="A229" s="731"/>
      <c r="B229" s="257" t="s">
        <v>251</v>
      </c>
      <c r="C229" s="258" t="s">
        <v>269</v>
      </c>
      <c r="D229" s="433" t="s">
        <v>282</v>
      </c>
      <c r="E229" s="441" t="s">
        <v>282</v>
      </c>
      <c r="F229" s="44"/>
      <c r="G229" s="265"/>
      <c r="H229" s="442"/>
    </row>
    <row r="230" spans="1:8" s="219" customFormat="1" x14ac:dyDescent="0.2">
      <c r="A230" s="731"/>
      <c r="B230" s="257" t="s">
        <v>251</v>
      </c>
      <c r="C230" s="258" t="s">
        <v>269</v>
      </c>
      <c r="D230" s="433" t="s">
        <v>282</v>
      </c>
      <c r="E230" s="441" t="s">
        <v>282</v>
      </c>
      <c r="F230" s="44"/>
      <c r="G230" s="265"/>
      <c r="H230" s="442"/>
    </row>
    <row r="231" spans="1:8" s="219" customFormat="1" x14ac:dyDescent="0.2">
      <c r="A231" s="731"/>
      <c r="B231" s="257" t="s">
        <v>251</v>
      </c>
      <c r="C231" s="258" t="s">
        <v>269</v>
      </c>
      <c r="D231" s="433" t="s">
        <v>282</v>
      </c>
      <c r="E231" s="441" t="s">
        <v>282</v>
      </c>
      <c r="F231" s="44"/>
      <c r="G231" s="265"/>
      <c r="H231" s="442"/>
    </row>
    <row r="232" spans="1:8" s="219" customFormat="1" x14ac:dyDescent="0.2">
      <c r="A232" s="731"/>
      <c r="B232" s="259" t="s">
        <v>251</v>
      </c>
      <c r="C232" s="260" t="s">
        <v>269</v>
      </c>
      <c r="D232" s="434" t="s">
        <v>282</v>
      </c>
      <c r="E232" s="443" t="s">
        <v>282</v>
      </c>
      <c r="F232" s="46"/>
      <c r="G232" s="266"/>
      <c r="H232" s="460"/>
    </row>
    <row r="233" spans="1:8" s="219" customFormat="1" x14ac:dyDescent="0.2">
      <c r="A233" s="731"/>
      <c r="B233" s="261" t="s">
        <v>270</v>
      </c>
      <c r="C233" s="262" t="s">
        <v>269</v>
      </c>
      <c r="D233" s="438" t="s">
        <v>282</v>
      </c>
      <c r="E233" s="447" t="s">
        <v>282</v>
      </c>
      <c r="F233" s="43"/>
      <c r="G233" s="269"/>
      <c r="H233" s="461"/>
    </row>
    <row r="234" spans="1:8" s="219" customFormat="1" x14ac:dyDescent="0.2">
      <c r="A234" s="731"/>
      <c r="B234" s="257" t="s">
        <v>270</v>
      </c>
      <c r="C234" s="258" t="s">
        <v>269</v>
      </c>
      <c r="D234" s="433" t="s">
        <v>282</v>
      </c>
      <c r="E234" s="441" t="s">
        <v>282</v>
      </c>
      <c r="F234" s="44"/>
      <c r="G234" s="265"/>
      <c r="H234" s="442"/>
    </row>
    <row r="235" spans="1:8" s="219" customFormat="1" x14ac:dyDescent="0.2">
      <c r="A235" s="731"/>
      <c r="B235" s="257" t="s">
        <v>270</v>
      </c>
      <c r="C235" s="258" t="s">
        <v>269</v>
      </c>
      <c r="D235" s="433" t="s">
        <v>282</v>
      </c>
      <c r="E235" s="441" t="s">
        <v>282</v>
      </c>
      <c r="F235" s="44"/>
      <c r="G235" s="265"/>
      <c r="H235" s="442"/>
    </row>
    <row r="236" spans="1:8" s="219" customFormat="1" ht="11.25" thickBot="1" x14ac:dyDescent="0.25">
      <c r="A236" s="732"/>
      <c r="B236" s="263" t="s">
        <v>270</v>
      </c>
      <c r="C236" s="264" t="s">
        <v>269</v>
      </c>
      <c r="D236" s="436" t="s">
        <v>282</v>
      </c>
      <c r="E236" s="445" t="s">
        <v>282</v>
      </c>
      <c r="F236" s="45"/>
      <c r="G236" s="268"/>
      <c r="H236" s="448"/>
    </row>
    <row r="238" spans="1:8" ht="99.95" customHeight="1" x14ac:dyDescent="0.2">
      <c r="A238" s="719" t="s">
        <v>312</v>
      </c>
      <c r="B238" s="719"/>
      <c r="C238" s="719"/>
      <c r="D238" s="719"/>
      <c r="E238" s="719"/>
      <c r="F238" s="719"/>
      <c r="G238" s="719"/>
      <c r="H238" s="719"/>
    </row>
  </sheetData>
  <sheetProtection algorithmName="SHA-512" hashValue="sfNQdthmJ/viiWC1gNz4YQBunGfEuJtUhWDaarPfjOSEQbNmUJGJlgKoKB/mWjV6Og4VtTNXfLQUjMF/0j1Rhw==" saltValue="QRg9iCQsdUGCS0XzfXo+Dg==" spinCount="100000" sheet="1" formatCells="0" formatRows="0" insertRows="0" deleteRows="0" selectLockedCells="1" sort="0" autoFilter="0"/>
  <mergeCells count="10">
    <mergeCell ref="A238:H238"/>
    <mergeCell ref="A24:H24"/>
    <mergeCell ref="A167:A176"/>
    <mergeCell ref="A177:A186"/>
    <mergeCell ref="A187:A196"/>
    <mergeCell ref="A197:A236"/>
    <mergeCell ref="A27:A66"/>
    <mergeCell ref="A67:A106"/>
    <mergeCell ref="A107:A146"/>
    <mergeCell ref="A147:A166"/>
  </mergeCells>
  <conditionalFormatting sqref="D25:E237">
    <cfRule type="cellIs" dxfId="40" priority="133" operator="equal">
      <formula>"(SELECIONAR)"</formula>
    </cfRule>
    <cfRule type="cellIs" dxfId="39" priority="124" operator="equal">
      <formula>"florestal"</formula>
    </cfRule>
    <cfRule type="cellIs" dxfId="38" priority="125" operator="equal">
      <formula>"agronomia"</formula>
    </cfRule>
    <cfRule type="cellIs" dxfId="37" priority="126" operator="equal">
      <formula>"segurança do trabalho"</formula>
    </cfRule>
    <cfRule type="cellIs" dxfId="36" priority="127" operator="equal">
      <formula>"agrimensura"</formula>
    </cfRule>
    <cfRule type="cellIs" dxfId="35" priority="128" operator="equal">
      <formula>"geologia e minas"</formula>
    </cfRule>
    <cfRule type="cellIs" dxfId="34" priority="129" operator="equal">
      <formula>"química"</formula>
    </cfRule>
    <cfRule type="cellIs" dxfId="33" priority="130" operator="equal">
      <formula>"mecânica e metalúrgica"</formula>
    </cfRule>
    <cfRule type="cellIs" dxfId="32" priority="131" operator="equal">
      <formula>"eletricista"</formula>
    </cfRule>
    <cfRule type="cellIs" dxfId="31" priority="132" operator="equal">
      <formula>"civil"</formula>
    </cfRule>
  </conditionalFormatting>
  <conditionalFormatting sqref="E14:E23">
    <cfRule type="cellIs" dxfId="30" priority="143" operator="equal">
      <formula>"(SELECIONAR)"</formula>
    </cfRule>
    <cfRule type="cellIs" dxfId="29" priority="142" operator="equal">
      <formula>"civil"</formula>
    </cfRule>
    <cfRule type="cellIs" dxfId="28" priority="141" operator="equal">
      <formula>"eletricista"</formula>
    </cfRule>
    <cfRule type="cellIs" dxfId="27" priority="140" operator="equal">
      <formula>"mecânica e metalúrgica"</formula>
    </cfRule>
    <cfRule type="cellIs" dxfId="26" priority="139" operator="equal">
      <formula>"química"</formula>
    </cfRule>
    <cfRule type="cellIs" dxfId="25" priority="138" operator="equal">
      <formula>"geologia e minas"</formula>
    </cfRule>
    <cfRule type="cellIs" dxfId="24" priority="137" operator="equal">
      <formula>"agrimensura"</formula>
    </cfRule>
    <cfRule type="cellIs" dxfId="23" priority="136" operator="equal">
      <formula>"segurança do trabalho"</formula>
    </cfRule>
    <cfRule type="cellIs" dxfId="22" priority="135" operator="equal">
      <formula>"agronomia"</formula>
    </cfRule>
    <cfRule type="cellIs" dxfId="21" priority="134" operator="equal">
      <formula>"florestal"</formula>
    </cfRule>
  </conditionalFormatting>
  <conditionalFormatting sqref="F1 D1:D11 E12:F13 D239:E1048576">
    <cfRule type="cellIs" dxfId="20" priority="173" operator="equal">
      <formula>"(SELECIONAR)"</formula>
    </cfRule>
    <cfRule type="cellIs" dxfId="19" priority="164" operator="equal">
      <formula>"florestal"</formula>
    </cfRule>
    <cfRule type="cellIs" dxfId="18" priority="165" operator="equal">
      <formula>"agronomia"</formula>
    </cfRule>
    <cfRule type="cellIs" dxfId="17" priority="166" operator="equal">
      <formula>"segurança do trabalho"</formula>
    </cfRule>
    <cfRule type="cellIs" dxfId="16" priority="167" operator="equal">
      <formula>"agrimensura"</formula>
    </cfRule>
    <cfRule type="cellIs" dxfId="15" priority="168" operator="equal">
      <formula>"geologia e minas"</formula>
    </cfRule>
    <cfRule type="cellIs" dxfId="14" priority="169" operator="equal">
      <formula>"química"</formula>
    </cfRule>
    <cfRule type="cellIs" dxfId="13" priority="170" operator="equal">
      <formula>"mecânica e metalúrgica"</formula>
    </cfRule>
    <cfRule type="cellIs" dxfId="12" priority="171" operator="equal">
      <formula>"eletricista"</formula>
    </cfRule>
    <cfRule type="cellIs" dxfId="11" priority="172" operator="equal">
      <formula>"civil"</formula>
    </cfRule>
  </conditionalFormatting>
  <conditionalFormatting sqref="F27:G27">
    <cfRule type="notContainsBlanks" dxfId="10" priority="121">
      <formula>LEN(TRIM(F27))&gt;0</formula>
    </cfRule>
  </conditionalFormatting>
  <conditionalFormatting sqref="F27:H66">
    <cfRule type="notContainsBlanks" dxfId="9" priority="9">
      <formula>LEN(TRIM(F27))&gt;0</formula>
    </cfRule>
  </conditionalFormatting>
  <conditionalFormatting sqref="F67:H106">
    <cfRule type="notContainsBlanks" dxfId="8" priority="8">
      <formula>LEN(TRIM(F67))&gt;0</formula>
    </cfRule>
  </conditionalFormatting>
  <conditionalFormatting sqref="F107:H146">
    <cfRule type="notContainsBlanks" dxfId="7" priority="7">
      <formula>LEN(TRIM(F107))&gt;0</formula>
    </cfRule>
  </conditionalFormatting>
  <conditionalFormatting sqref="F147:H166">
    <cfRule type="notContainsBlanks" dxfId="6" priority="6">
      <formula>LEN(TRIM(F147))&gt;0</formula>
    </cfRule>
  </conditionalFormatting>
  <conditionalFormatting sqref="F167:H176">
    <cfRule type="notContainsBlanks" dxfId="5" priority="5">
      <formula>LEN(TRIM(F167))&gt;0</formula>
    </cfRule>
  </conditionalFormatting>
  <conditionalFormatting sqref="F177:H186">
    <cfRule type="notContainsBlanks" dxfId="4" priority="4">
      <formula>LEN(TRIM(F177))&gt;0</formula>
    </cfRule>
  </conditionalFormatting>
  <conditionalFormatting sqref="F187:H196">
    <cfRule type="notContainsBlanks" dxfId="3" priority="3">
      <formula>LEN(TRIM(F187))&gt;0</formula>
    </cfRule>
  </conditionalFormatting>
  <conditionalFormatting sqref="F197:H225">
    <cfRule type="notContainsBlanks" dxfId="2" priority="2">
      <formula>LEN(TRIM(F197))&gt;0</formula>
    </cfRule>
  </conditionalFormatting>
  <conditionalFormatting sqref="F226:H236">
    <cfRule type="notContainsBlanks" dxfId="1" priority="1">
      <formula>LEN(TRIM(F226))&gt;0</formula>
    </cfRule>
  </conditionalFormatting>
  <conditionalFormatting sqref="H1:H23 H239:H1048576">
    <cfRule type="cellIs" dxfId="0" priority="110" operator="equal">
      <formula>"2020-2022"</formula>
    </cfRule>
  </conditionalFormatting>
  <dataValidations count="4">
    <dataValidation type="list" allowBlank="1" showInputMessage="1" showErrorMessage="1" sqref="B27:B237 B239:B1048576" xr:uid="{790FED44-BCB0-44D4-84C7-76D592774A37}">
      <formula1>"EC,IES"</formula1>
    </dataValidation>
    <dataValidation type="list" allowBlank="1" showInputMessage="1" showErrorMessage="1" sqref="C27:C237 C239:C1048576" xr:uid="{9DBC4F2F-596D-4F9B-8C60-8E629389EF56}">
      <formula1>"engenharia,agronomia"</formula1>
    </dataValidation>
    <dataValidation type="list" allowBlank="1" showInputMessage="1" showErrorMessage="1" sqref="D239:E1048576 D26:D237 E27:E237" xr:uid="{161E560A-B865-4564-A555-B77ED3774476}">
      <formula1>"(SELECIONAR),civil,eletricista,mecânica e metalúrgica,química,geologia e minas,agrimensura,segurança do trabalho,agronomia,florestal"</formula1>
    </dataValidation>
    <dataValidation type="list" allowBlank="1" showInputMessage="1" showErrorMessage="1" sqref="H1:H1048576" xr:uid="{AE716E07-0EC4-4A9C-8F7B-EF65458975EE}">
      <formula1>"2024-2026,2025-2027,2026-2028"</formula1>
    </dataValidation>
  </dataValidations>
  <pageMargins left="0.23622047244094491" right="0.23622047244094491" top="0.39370078740157483" bottom="0.39370078740157483" header="0.31496062992125984" footer="0.31496062992125984"/>
  <pageSetup paperSize="9"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13</vt:i4>
      </vt:variant>
    </vt:vector>
  </HeadingPairs>
  <TitlesOfParts>
    <vt:vector size="22" baseType="lpstr">
      <vt:lpstr>INÍCIO</vt:lpstr>
      <vt:lpstr>EC e IES</vt:lpstr>
      <vt:lpstr>TABELA I</vt:lpstr>
      <vt:lpstr>TABELA II</vt:lpstr>
      <vt:lpstr>TABELA III</vt:lpstr>
      <vt:lpstr>TABELA IV</vt:lpstr>
      <vt:lpstr>TABELA V</vt:lpstr>
      <vt:lpstr>TABELA VI</vt:lpstr>
      <vt:lpstr>TABELA VII</vt:lpstr>
      <vt:lpstr>'EC e IES'!Area_de_impressao</vt:lpstr>
      <vt:lpstr>INÍCIO!Area_de_impressao</vt:lpstr>
      <vt:lpstr>'TABELA I'!Area_de_impressao</vt:lpstr>
      <vt:lpstr>'TABELA II'!Area_de_impressao</vt:lpstr>
      <vt:lpstr>'TABELA III'!Area_de_impressao</vt:lpstr>
      <vt:lpstr>'TABELA IV'!Area_de_impressao</vt:lpstr>
      <vt:lpstr>'TABELA V'!Area_de_impressao</vt:lpstr>
      <vt:lpstr>'TABELA VI'!Area_de_impressao</vt:lpstr>
      <vt:lpstr>'TABELA VII'!Area_de_impressao</vt:lpstr>
      <vt:lpstr>'EC e IES'!Titulos_de_impressao</vt:lpstr>
      <vt:lpstr>'TABELA IV'!Titulos_de_impressao</vt:lpstr>
      <vt:lpstr>'TABELA V'!Titulos_de_impressao</vt:lpstr>
      <vt:lpstr>'TABELA VII'!Titulos_de_impressao</vt:lpstr>
    </vt:vector>
  </TitlesOfParts>
  <Company>CONFEA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CONFEA</dc:creator>
  <cp:lastModifiedBy>Silvia Aida Rodrigues da Cunha</cp:lastModifiedBy>
  <cp:lastPrinted>2019-08-28T17:40:31Z</cp:lastPrinted>
  <dcterms:created xsi:type="dcterms:W3CDTF">2002-08-21T18:21:38Z</dcterms:created>
  <dcterms:modified xsi:type="dcterms:W3CDTF">2025-08-13T20:37:49Z</dcterms:modified>
</cp:coreProperties>
</file>